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B96" i="63"/>
  <c r="AB88"/>
  <c r="AB40"/>
  <c r="AB89"/>
  <c r="AB85"/>
  <c r="AB73"/>
  <c r="AB69"/>
  <c r="AB97" i="62"/>
  <c r="AB89"/>
  <c r="AB85"/>
  <c r="AB81"/>
  <c r="AB65"/>
  <c r="AB37"/>
  <c r="AB92" i="61"/>
  <c r="AB88"/>
  <c r="AB84"/>
  <c r="AB76"/>
  <c r="AB72"/>
  <c r="AB64"/>
  <c r="AB60"/>
  <c r="AB48"/>
  <c r="AB44"/>
  <c r="AB28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U33"/>
  <c r="N33"/>
  <c r="U32"/>
  <c r="N32"/>
  <c r="F32"/>
  <c r="U31"/>
  <c r="U30"/>
  <c r="N30"/>
  <c r="F30"/>
  <c r="U29"/>
  <c r="N29"/>
  <c r="F29"/>
  <c r="U28"/>
  <c r="U27"/>
  <c r="N27"/>
  <c r="F27"/>
  <c r="U26"/>
  <c r="N26"/>
  <c r="F26"/>
  <c r="U25"/>
  <c r="N25"/>
  <c r="U24"/>
  <c r="N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U43"/>
  <c r="U42"/>
  <c r="F42"/>
  <c r="U41"/>
  <c r="U40"/>
  <c r="F40"/>
  <c r="U39"/>
  <c r="U38"/>
  <c r="F38"/>
  <c r="U37"/>
  <c r="U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U5"/>
  <c r="N5"/>
  <c r="U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U75"/>
  <c r="F75"/>
  <c r="U74"/>
  <c r="F74"/>
  <c r="U73"/>
  <c r="N73"/>
  <c r="U72"/>
  <c r="N72"/>
  <c r="F72"/>
  <c r="U71"/>
  <c r="U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U5"/>
  <c r="N5"/>
  <c r="U4"/>
  <c r="F4"/>
  <c r="U3"/>
  <c r="L99"/>
  <c r="A1"/>
  <c r="F93" i="61" l="1"/>
  <c r="F91"/>
  <c r="F85"/>
  <c r="F83"/>
  <c r="F81"/>
  <c r="F79"/>
  <c r="F77"/>
  <c r="F73"/>
  <c r="F71"/>
  <c r="F69"/>
  <c r="F65"/>
  <c r="F63"/>
  <c r="F61"/>
  <c r="F59"/>
  <c r="F55"/>
  <c r="F53"/>
  <c r="F51"/>
  <c r="F47"/>
  <c r="F45"/>
  <c r="F43"/>
  <c r="F41"/>
  <c r="F37"/>
  <c r="F35"/>
  <c r="F31"/>
  <c r="F27"/>
  <c r="F23"/>
  <c r="F21"/>
  <c r="F19"/>
  <c r="F15"/>
  <c r="F13"/>
  <c r="F11"/>
  <c r="F7"/>
  <c r="F5"/>
  <c r="F95" i="62"/>
  <c r="F91"/>
  <c r="F89"/>
  <c r="F87"/>
  <c r="F83"/>
  <c r="F81"/>
  <c r="F77"/>
  <c r="F73"/>
  <c r="F71"/>
  <c r="F69"/>
  <c r="F67"/>
  <c r="F65"/>
  <c r="F61"/>
  <c r="F57"/>
  <c r="F55"/>
  <c r="F53"/>
  <c r="F51"/>
  <c r="F49"/>
  <c r="F47"/>
  <c r="F45"/>
  <c r="F43"/>
  <c r="F41"/>
  <c r="F39"/>
  <c r="F37"/>
  <c r="F35"/>
  <c r="F29"/>
  <c r="F27"/>
  <c r="F25"/>
  <c r="F23"/>
  <c r="F21"/>
  <c r="F19"/>
  <c r="F17"/>
  <c r="F15"/>
  <c r="F9"/>
  <c r="F7"/>
  <c r="F5"/>
  <c r="F97" i="63"/>
  <c r="F95"/>
  <c r="F93"/>
  <c r="F91"/>
  <c r="F87"/>
  <c r="F85"/>
  <c r="F79"/>
  <c r="F77"/>
  <c r="F73"/>
  <c r="F71"/>
  <c r="F69"/>
  <c r="F67"/>
  <c r="F63"/>
  <c r="F61"/>
  <c r="F55"/>
  <c r="F51"/>
  <c r="F49"/>
  <c r="F45"/>
  <c r="F43"/>
  <c r="F39"/>
  <c r="F37"/>
  <c r="F33"/>
  <c r="F31"/>
  <c r="F25"/>
  <c r="F23"/>
  <c r="F19"/>
  <c r="F17"/>
  <c r="F13"/>
  <c r="B99" i="56"/>
  <c r="B99" i="58"/>
  <c r="F11" i="63"/>
  <c r="F9"/>
  <c r="F7"/>
  <c r="F85" i="58"/>
  <c r="F5" i="56"/>
  <c r="F92" i="55"/>
  <c r="F76"/>
  <c r="F70"/>
  <c r="F6"/>
  <c r="F46" i="56"/>
  <c r="F76" i="57"/>
  <c r="F18"/>
  <c r="F70" i="58"/>
  <c r="F44"/>
  <c r="F36"/>
  <c r="F6"/>
  <c r="F4"/>
  <c r="F64" i="61"/>
  <c r="F44"/>
  <c r="F44" i="63"/>
  <c r="F34"/>
  <c r="F28"/>
  <c r="F98" i="62"/>
  <c r="F96"/>
  <c r="F47" i="57"/>
  <c r="F59" i="55"/>
  <c r="F17"/>
  <c r="F81" i="63"/>
  <c r="C99"/>
  <c r="F24"/>
  <c r="B99"/>
  <c r="F57"/>
  <c r="B99" i="61"/>
  <c r="C99" i="55"/>
  <c r="F49" i="57"/>
  <c r="C99"/>
  <c r="F1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O86" s="1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24"/>
  <c r="V87"/>
  <c r="V24" i="56"/>
  <c r="V26"/>
  <c r="O35"/>
  <c r="V40"/>
  <c r="O51"/>
  <c r="N8" i="55"/>
  <c r="F9"/>
  <c r="I99"/>
  <c r="M99"/>
  <c r="G10"/>
  <c r="N12"/>
  <c r="O12" s="1"/>
  <c r="F13"/>
  <c r="N28"/>
  <c r="F29"/>
  <c r="N44"/>
  <c r="O44" s="1"/>
  <c r="F45"/>
  <c r="G58"/>
  <c r="N60"/>
  <c r="O60" s="1"/>
  <c r="F61"/>
  <c r="O64"/>
  <c r="O72"/>
  <c r="O80"/>
  <c r="O92"/>
  <c r="O45" i="56"/>
  <c r="O65"/>
  <c r="V3" i="55"/>
  <c r="V82"/>
  <c r="O15" i="56"/>
  <c r="V36"/>
  <c r="O47"/>
  <c r="V52"/>
  <c r="O70"/>
  <c r="V44" i="55"/>
  <c r="V60"/>
  <c r="V11" i="56"/>
  <c r="V18"/>
  <c r="V27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37" i="56"/>
  <c r="O53"/>
  <c r="O77"/>
  <c r="O93"/>
  <c r="O7"/>
  <c r="V28"/>
  <c r="V39"/>
  <c r="V44"/>
  <c r="V63"/>
  <c r="J99" i="55"/>
  <c r="N24"/>
  <c r="O24" s="1"/>
  <c r="N40"/>
  <c r="O40" s="1"/>
  <c r="N56"/>
  <c r="O56" s="1"/>
  <c r="O96"/>
  <c r="O56" i="56"/>
  <c r="V70" i="58"/>
  <c r="V56" i="56"/>
  <c r="V60"/>
  <c r="V64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V84"/>
  <c r="V88"/>
  <c r="V92"/>
  <c r="V96"/>
  <c r="F3" i="56"/>
  <c r="F99" s="1"/>
  <c r="V9"/>
  <c r="V13"/>
  <c r="V25"/>
  <c r="V29"/>
  <c r="V41"/>
  <c r="V45"/>
  <c r="V61"/>
  <c r="V65"/>
  <c r="V77"/>
  <c r="V81"/>
  <c r="V93"/>
  <c r="V97"/>
  <c r="N3" i="57"/>
  <c r="N3" i="56"/>
  <c r="N90" i="57"/>
  <c r="F91"/>
  <c r="K99" i="58"/>
  <c r="U99"/>
  <c r="F9"/>
  <c r="F17"/>
  <c r="V42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0" i="56" l="1"/>
  <c r="O24"/>
  <c r="O4" i="55"/>
  <c r="O17" i="56"/>
  <c r="O25"/>
  <c r="O6" i="58"/>
  <c r="V69" i="56"/>
  <c r="V49"/>
  <c r="V33"/>
  <c r="O5"/>
  <c r="O98" i="55"/>
  <c r="V16"/>
  <c r="V21" i="56"/>
  <c r="O85"/>
  <c r="O92"/>
  <c r="O84"/>
  <c r="O76"/>
  <c r="O60"/>
  <c r="O52"/>
  <c r="O36"/>
  <c r="O14" i="55"/>
  <c r="O45" i="58"/>
  <c r="O38" i="55"/>
  <c r="O78" i="56"/>
  <c r="O66"/>
  <c r="O62"/>
  <c r="O54"/>
  <c r="O46"/>
  <c r="O30"/>
  <c r="O26"/>
  <c r="O10"/>
  <c r="O68"/>
  <c r="O78" i="55"/>
  <c r="O74"/>
  <c r="O66"/>
  <c r="F99" i="63"/>
  <c r="O97" i="56"/>
  <c r="V68"/>
  <c r="O57"/>
  <c r="O29"/>
  <c r="O23"/>
  <c r="O13"/>
  <c r="G18" i="55"/>
  <c r="O18" s="1"/>
  <c r="G3" i="56"/>
  <c r="V3" s="1"/>
  <c r="G86" i="55"/>
  <c r="G71"/>
  <c r="G70"/>
  <c r="O62"/>
  <c r="G59"/>
  <c r="V59" s="1"/>
  <c r="G55"/>
  <c r="V55" s="1"/>
  <c r="O46"/>
  <c r="O30"/>
  <c r="G27"/>
  <c r="G6"/>
  <c r="V6" s="1"/>
  <c r="V51"/>
  <c r="O28"/>
  <c r="O9"/>
  <c r="V65" i="58"/>
  <c r="O93"/>
  <c r="V25"/>
  <c r="V74"/>
  <c r="O57"/>
  <c r="V26"/>
  <c r="G94" i="57"/>
  <c r="V94" s="1"/>
  <c r="G82"/>
  <c r="V82" s="1"/>
  <c r="G18"/>
  <c r="O1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V26" i="55"/>
  <c r="O26"/>
  <c r="O82" i="57" l="1"/>
  <c r="O9"/>
  <c r="O59" i="55"/>
  <c r="O43" i="58"/>
  <c r="O4" i="56"/>
  <c r="V86" i="55"/>
  <c r="O86"/>
  <c r="V71"/>
  <c r="O71"/>
  <c r="V70"/>
  <c r="O70"/>
  <c r="V27"/>
  <c r="O27"/>
  <c r="O6"/>
  <c r="O11" i="58"/>
  <c r="O94" i="57"/>
  <c r="O5"/>
  <c r="O77"/>
  <c r="V18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O84" i="78"/>
  <c r="P70"/>
  <c r="Q54"/>
  <c r="L87"/>
  <c r="P44"/>
  <c r="I26"/>
  <c r="O54"/>
  <c r="J91"/>
  <c r="Q26"/>
  <c r="B5"/>
  <c r="K88"/>
  <c r="B50"/>
  <c r="H2"/>
  <c r="G27"/>
  <c r="J43"/>
  <c r="B42"/>
  <c r="B65"/>
  <c r="Q87"/>
  <c r="K15"/>
  <c r="K95"/>
  <c r="H37"/>
  <c r="L49"/>
  <c r="L22"/>
  <c r="H24"/>
  <c r="J40"/>
  <c r="B6"/>
  <c r="K93"/>
  <c r="H91"/>
  <c r="I84"/>
  <c r="H17"/>
  <c r="Q58"/>
  <c r="K19"/>
  <c r="G57"/>
  <c r="J23"/>
  <c r="N8"/>
  <c r="Q12"/>
  <c r="I57"/>
  <c r="N61"/>
  <c r="O87"/>
  <c r="L72"/>
  <c r="L3"/>
  <c r="I65"/>
  <c r="Q33"/>
  <c r="O82"/>
  <c r="B40"/>
  <c r="K4"/>
  <c r="B82"/>
  <c r="J37"/>
  <c r="Q66"/>
  <c r="L26"/>
  <c r="K61"/>
  <c r="L91"/>
  <c r="O14"/>
  <c r="P73"/>
  <c r="K54"/>
  <c r="B62"/>
  <c r="G97"/>
  <c r="O49"/>
  <c r="N11"/>
  <c r="N66"/>
  <c r="J65"/>
  <c r="P79"/>
  <c r="O25"/>
  <c r="H42"/>
  <c r="G75"/>
  <c r="K28"/>
  <c r="N38"/>
  <c r="H64"/>
  <c r="J11"/>
  <c r="N93"/>
  <c r="B71"/>
  <c r="I41"/>
  <c r="I29"/>
  <c r="G33"/>
  <c r="B17"/>
  <c r="O42"/>
  <c r="O15"/>
  <c r="O89"/>
  <c r="I73"/>
  <c r="H59"/>
  <c r="N17"/>
  <c r="N37"/>
  <c r="L77"/>
  <c r="K14"/>
  <c r="P54"/>
  <c r="N76"/>
  <c r="Q21"/>
  <c r="P31"/>
  <c r="B8"/>
  <c r="H28"/>
  <c r="Q68"/>
  <c r="P98"/>
  <c r="Q32"/>
  <c r="O7"/>
  <c r="I76"/>
  <c r="G41"/>
  <c r="O67"/>
  <c r="J61"/>
  <c r="N19"/>
  <c r="H68"/>
  <c r="N95"/>
  <c r="J41"/>
  <c r="G84"/>
  <c r="Q81"/>
  <c r="H10"/>
  <c r="I92"/>
  <c r="G74"/>
  <c r="H25"/>
  <c r="G7"/>
  <c r="Q13"/>
  <c r="O9"/>
  <c r="B52"/>
  <c r="I33"/>
  <c r="G31"/>
  <c r="H23"/>
  <c r="J22"/>
  <c r="L60"/>
  <c r="O85"/>
  <c r="H8"/>
  <c r="I77"/>
  <c r="L97"/>
  <c r="J14"/>
  <c r="P87"/>
  <c r="Q28"/>
  <c r="P65"/>
  <c r="N54"/>
  <c r="O27"/>
  <c r="I20"/>
  <c r="O93"/>
  <c r="K74"/>
  <c r="O52"/>
  <c r="J7"/>
  <c r="J32"/>
  <c r="C1"/>
  <c r="Q48"/>
  <c r="G93"/>
  <c r="P75"/>
  <c r="N72"/>
  <c r="Q9"/>
  <c r="I6"/>
  <c r="K67"/>
  <c r="I42"/>
  <c r="I15"/>
  <c r="O71"/>
  <c r="P25"/>
  <c r="K84"/>
  <c r="P76"/>
  <c r="G67"/>
  <c r="L95"/>
  <c r="G29"/>
  <c r="K52"/>
  <c r="L83"/>
  <c r="N98"/>
  <c r="K51"/>
  <c r="O19"/>
  <c r="K59"/>
  <c r="K55"/>
  <c r="L7"/>
  <c r="K8"/>
  <c r="P60"/>
  <c r="O59"/>
  <c r="Q89"/>
  <c r="B15"/>
  <c r="H6"/>
  <c r="N57"/>
  <c r="J56"/>
  <c r="J81"/>
  <c r="I93"/>
  <c r="G19"/>
  <c r="H13"/>
  <c r="L75"/>
  <c r="N91"/>
  <c r="I64"/>
  <c r="L53"/>
  <c r="L84"/>
  <c r="P12"/>
  <c r="K91"/>
  <c r="K78"/>
  <c r="P33"/>
  <c r="N94"/>
  <c r="L9"/>
  <c r="G25"/>
  <c r="P52"/>
  <c r="O43"/>
  <c r="G72"/>
  <c r="P17"/>
  <c r="J34"/>
  <c r="N74"/>
  <c r="B58"/>
  <c r="G55"/>
  <c r="H79"/>
  <c r="L71"/>
  <c r="G68"/>
  <c r="O65"/>
  <c r="J48"/>
  <c r="H18"/>
  <c r="F1"/>
  <c r="G32"/>
  <c r="K12"/>
  <c r="L15"/>
  <c r="I86"/>
  <c r="P90"/>
  <c r="P4"/>
  <c r="N81"/>
  <c r="I16"/>
  <c r="I23"/>
  <c r="J58"/>
  <c r="P51"/>
  <c r="H61"/>
  <c r="H73"/>
  <c r="O94"/>
  <c r="J21"/>
  <c r="N36"/>
  <c r="O35"/>
  <c r="P72"/>
  <c r="L80"/>
  <c r="L69"/>
  <c r="P20"/>
  <c r="I50"/>
  <c r="O8"/>
  <c r="O77"/>
  <c r="B56"/>
  <c r="L55"/>
  <c r="N14"/>
  <c r="L35"/>
  <c r="H54"/>
  <c r="I48"/>
  <c r="I31"/>
  <c r="I12"/>
  <c r="N23"/>
  <c r="I88"/>
  <c r="B91"/>
  <c r="L68"/>
  <c r="B94"/>
  <c r="I55"/>
  <c r="P86"/>
  <c r="Q5"/>
  <c r="G77"/>
  <c r="K81"/>
  <c r="P37"/>
  <c r="P23"/>
  <c r="J6"/>
  <c r="O20"/>
  <c r="Q8"/>
  <c r="H39"/>
  <c r="N33"/>
  <c r="J67"/>
  <c r="P67"/>
  <c r="G48"/>
  <c r="I13"/>
  <c r="G24"/>
  <c r="P84"/>
  <c r="L40"/>
  <c r="N22"/>
  <c r="O55"/>
  <c r="K85"/>
  <c r="P26"/>
  <c r="G65"/>
  <c r="G4"/>
  <c r="N9"/>
  <c r="G2"/>
  <c r="J88"/>
  <c r="B21"/>
  <c r="L96"/>
  <c r="N86"/>
  <c r="J12"/>
  <c r="I24"/>
  <c r="J82"/>
  <c r="N96"/>
  <c r="O24"/>
  <c r="J20"/>
  <c r="N84"/>
  <c r="I52"/>
  <c r="J46"/>
  <c r="Q41"/>
  <c r="B24"/>
  <c r="I10"/>
  <c r="K86"/>
  <c r="P22"/>
  <c r="G82"/>
  <c r="Q93"/>
  <c r="H63"/>
  <c r="L4"/>
  <c r="P64"/>
  <c r="O29"/>
  <c r="N7"/>
  <c r="H47"/>
  <c r="H95"/>
  <c r="K26"/>
  <c r="K44"/>
  <c r="G54"/>
  <c r="J64"/>
  <c r="O41"/>
  <c r="N65"/>
  <c r="N6"/>
  <c r="L65"/>
  <c r="O60"/>
  <c r="L27"/>
  <c r="J18"/>
  <c r="P5"/>
  <c r="K89"/>
  <c r="G47"/>
  <c r="B9"/>
  <c r="I70"/>
  <c r="Q57"/>
  <c r="B69"/>
  <c r="J87"/>
  <c r="Q18"/>
  <c r="L82"/>
  <c r="O76"/>
  <c r="K37"/>
  <c r="Q30"/>
  <c r="G37"/>
  <c r="K30"/>
  <c r="Q7"/>
  <c r="O36"/>
  <c r="I34"/>
  <c r="O3"/>
  <c r="L98"/>
  <c r="Q75"/>
  <c r="I61"/>
  <c r="H19"/>
  <c r="Q74"/>
  <c r="H14"/>
  <c r="P6"/>
  <c r="I51"/>
  <c r="L23"/>
  <c r="L32"/>
  <c r="I82"/>
  <c r="N80"/>
  <c r="N63"/>
  <c r="L8"/>
  <c r="N15"/>
  <c r="N58"/>
  <c r="B81"/>
  <c r="G60"/>
  <c r="P92"/>
  <c r="G16"/>
  <c r="H43"/>
  <c r="Q3"/>
  <c r="Q11"/>
  <c r="G59"/>
  <c r="J66"/>
  <c r="J78"/>
  <c r="J52"/>
  <c r="B57"/>
  <c r="L59"/>
  <c r="K24"/>
  <c r="I49"/>
  <c r="O45"/>
  <c r="Q15"/>
  <c r="O32"/>
  <c r="P62"/>
  <c r="Q60"/>
  <c r="J26"/>
  <c r="H20"/>
  <c r="O23"/>
  <c r="H40"/>
  <c r="B10"/>
  <c r="O47"/>
  <c r="G62"/>
  <c r="O34"/>
  <c r="K82"/>
  <c r="P21"/>
  <c r="N27"/>
  <c r="L89"/>
  <c r="L45"/>
  <c r="I81"/>
  <c r="O57"/>
  <c r="Q40"/>
  <c r="B16"/>
  <c r="I94"/>
  <c r="I43"/>
  <c r="I80"/>
  <c r="L67"/>
  <c r="P36"/>
  <c r="B38"/>
  <c r="I91"/>
  <c r="G49"/>
  <c r="Q84"/>
  <c r="G61"/>
  <c r="K76"/>
  <c r="B76"/>
  <c r="J4"/>
  <c r="P85"/>
  <c r="I27"/>
  <c r="I28"/>
  <c r="N92"/>
  <c r="N49"/>
  <c r="Q16"/>
  <c r="B73"/>
  <c r="G87"/>
  <c r="J69"/>
  <c r="B89"/>
  <c r="L20"/>
  <c r="P18"/>
  <c r="H41"/>
  <c r="B86"/>
  <c r="O40"/>
  <c r="N60"/>
  <c r="Q67"/>
  <c r="I5"/>
  <c r="H31"/>
  <c r="J29"/>
  <c r="O11"/>
  <c r="O63"/>
  <c r="L73"/>
  <c r="L18"/>
  <c r="I54"/>
  <c r="B84"/>
  <c r="O92"/>
  <c r="O51"/>
  <c r="H45"/>
  <c r="H58"/>
  <c r="K57"/>
  <c r="B27"/>
  <c r="B30"/>
  <c r="L16"/>
  <c r="J15"/>
  <c r="H72"/>
  <c r="N4"/>
  <c r="J38"/>
  <c r="L30"/>
  <c r="L11"/>
  <c r="H30"/>
  <c r="P53"/>
  <c r="N10"/>
  <c r="B26"/>
  <c r="G20"/>
  <c r="K69"/>
  <c r="B25"/>
  <c r="N90"/>
  <c r="Q86"/>
  <c r="P61"/>
  <c r="J96"/>
  <c r="I59"/>
  <c r="B44"/>
  <c r="Q63"/>
  <c r="P91"/>
  <c r="N50"/>
  <c r="Q94"/>
  <c r="P27"/>
  <c r="B77"/>
  <c r="I3"/>
  <c r="I45"/>
  <c r="B35"/>
  <c r="I83"/>
  <c r="K7"/>
  <c r="H83"/>
  <c r="G95"/>
  <c r="K79"/>
  <c r="L61"/>
  <c r="H90"/>
  <c r="N55"/>
  <c r="N40"/>
  <c r="K25"/>
  <c r="G35"/>
  <c r="Q71"/>
  <c r="N69"/>
  <c r="O39"/>
  <c r="I25"/>
  <c r="P8"/>
  <c r="H46"/>
  <c r="Q24"/>
  <c r="N20"/>
  <c r="B66"/>
  <c r="H71"/>
  <c r="P16"/>
  <c r="I90"/>
  <c r="P55"/>
  <c r="L24"/>
  <c r="J74"/>
  <c r="Q73"/>
  <c r="H70"/>
  <c r="Q90"/>
  <c r="K60"/>
  <c r="J42"/>
  <c r="J53"/>
  <c r="K65"/>
  <c r="G51"/>
  <c r="H98"/>
  <c r="J80"/>
  <c r="Q39"/>
  <c r="O66"/>
  <c r="O53"/>
  <c r="N34"/>
  <c r="J13"/>
  <c r="O90"/>
  <c r="J36"/>
  <c r="Q10"/>
  <c r="O17"/>
  <c r="H44"/>
  <c r="P66"/>
  <c r="P3"/>
  <c r="B64"/>
  <c r="N45"/>
  <c r="B80"/>
  <c r="L5"/>
  <c r="K41"/>
  <c r="B13"/>
  <c r="H55"/>
  <c r="P29"/>
  <c r="G9"/>
  <c r="I85"/>
  <c r="O69"/>
  <c r="L10"/>
  <c r="O26"/>
  <c r="Q42"/>
  <c r="P93"/>
  <c r="H52"/>
  <c r="H29"/>
  <c r="B33"/>
  <c r="I58"/>
  <c r="P47"/>
  <c r="O13"/>
  <c r="G18"/>
  <c r="I38"/>
  <c r="B4"/>
  <c r="J71"/>
  <c r="O72"/>
  <c r="G30"/>
  <c r="B60"/>
  <c r="H38"/>
  <c r="K50"/>
  <c r="P39"/>
  <c r="O86"/>
  <c r="I97"/>
  <c r="B41"/>
  <c r="N12"/>
  <c r="Q38"/>
  <c r="J31"/>
  <c r="K45"/>
  <c r="B48"/>
  <c r="B36"/>
  <c r="H22"/>
  <c r="I47"/>
  <c r="H15"/>
  <c r="Q22"/>
  <c r="J62"/>
  <c r="G10"/>
  <c r="J10"/>
  <c r="H9"/>
  <c r="H49"/>
  <c r="Q17"/>
  <c r="G21"/>
  <c r="B31"/>
  <c r="G90"/>
  <c r="P11"/>
  <c r="O22"/>
  <c r="B92"/>
  <c r="H77"/>
  <c r="L56"/>
  <c r="G53"/>
  <c r="B93"/>
  <c r="P77"/>
  <c r="O18"/>
  <c r="H16"/>
  <c r="J44"/>
  <c r="O33"/>
  <c r="G50"/>
  <c r="I18"/>
  <c r="P81"/>
  <c r="Q88"/>
  <c r="J8"/>
  <c r="I89"/>
  <c r="O83"/>
  <c r="H56"/>
  <c r="B55"/>
  <c r="K6"/>
  <c r="H75"/>
  <c r="J79"/>
  <c r="B49"/>
  <c r="K68"/>
  <c r="Q36"/>
  <c r="Q19"/>
  <c r="B67"/>
  <c r="G69"/>
  <c r="B39"/>
  <c r="K18"/>
  <c r="Q64"/>
  <c r="P83"/>
  <c r="P9"/>
  <c r="P48"/>
  <c r="B87"/>
  <c r="N89"/>
  <c r="G3"/>
  <c r="N31"/>
  <c r="I36"/>
  <c r="O70"/>
  <c r="B20"/>
  <c r="O78"/>
  <c r="N85"/>
  <c r="J75"/>
  <c r="G12"/>
  <c r="H93"/>
  <c r="B97"/>
  <c r="H62"/>
  <c r="L47"/>
  <c r="J63"/>
  <c r="L78"/>
  <c r="L34"/>
  <c r="J93"/>
  <c r="J76"/>
  <c r="O48"/>
  <c r="K34"/>
  <c r="P19"/>
  <c r="N39"/>
  <c r="B95"/>
  <c r="P68"/>
  <c r="B18"/>
  <c r="N24"/>
  <c r="G6"/>
  <c r="H69"/>
  <c r="Q91"/>
  <c r="P14"/>
  <c r="N56"/>
  <c r="K96"/>
  <c r="K27"/>
  <c r="H74"/>
  <c r="Q78"/>
  <c r="B7"/>
  <c r="L37"/>
  <c r="G96"/>
  <c r="P74"/>
  <c r="K98"/>
  <c r="I35"/>
  <c r="J27"/>
  <c r="H60"/>
  <c r="O73"/>
  <c r="Q23"/>
  <c r="L25"/>
  <c r="G40"/>
  <c r="J57"/>
  <c r="Q70"/>
  <c r="I37"/>
  <c r="O91"/>
  <c r="O5"/>
  <c r="I4"/>
  <c r="J55"/>
  <c r="G78"/>
  <c r="K31"/>
  <c r="O88"/>
  <c r="K42"/>
  <c r="J49"/>
  <c r="K49"/>
  <c r="H96"/>
  <c r="G34"/>
  <c r="Q77"/>
  <c r="G94"/>
  <c r="Q62"/>
  <c r="G14"/>
  <c r="B72"/>
  <c r="G8"/>
  <c r="O74"/>
  <c r="J51"/>
  <c r="K22"/>
  <c r="G15"/>
  <c r="P40"/>
  <c r="Q59"/>
  <c r="B90"/>
  <c r="I74"/>
  <c r="N78"/>
  <c r="J30"/>
  <c r="K23"/>
  <c r="J68"/>
  <c r="G11"/>
  <c r="N26"/>
  <c r="B45"/>
  <c r="L86"/>
  <c r="H35"/>
  <c r="H87"/>
  <c r="Q25"/>
  <c r="K36"/>
  <c r="Q79"/>
  <c r="H65"/>
  <c r="O28"/>
  <c r="P43"/>
  <c r="O68"/>
  <c r="P94"/>
  <c r="G39"/>
  <c r="P71"/>
  <c r="B32"/>
  <c r="J86"/>
  <c r="P38"/>
  <c r="G44"/>
  <c r="K40"/>
  <c r="B47"/>
  <c r="G73"/>
  <c r="J50"/>
  <c r="J73"/>
  <c r="H86"/>
  <c r="G86"/>
  <c r="N75"/>
  <c r="H85"/>
  <c r="Q95"/>
  <c r="K80"/>
  <c r="G26"/>
  <c r="O98"/>
  <c r="N3"/>
  <c r="J33"/>
  <c r="B63"/>
  <c r="H34"/>
  <c r="P32"/>
  <c r="G80"/>
  <c r="J16"/>
  <c r="P57"/>
  <c r="G88"/>
  <c r="G85"/>
  <c r="N87"/>
  <c r="N13"/>
  <c r="G70"/>
  <c r="I17"/>
  <c r="N5"/>
  <c r="N62"/>
  <c r="K58"/>
  <c r="L43"/>
  <c r="K11"/>
  <c r="L42"/>
  <c r="J45"/>
  <c r="N82"/>
  <c r="K71"/>
  <c r="H12"/>
  <c r="N21"/>
  <c r="O64"/>
  <c r="B37"/>
  <c r="O80"/>
  <c r="O4"/>
  <c r="G76"/>
  <c r="H82"/>
  <c r="K53"/>
  <c r="G13"/>
  <c r="H4"/>
  <c r="K48"/>
  <c r="Q34"/>
  <c r="Q49"/>
  <c r="N64"/>
  <c r="H3"/>
  <c r="H50"/>
  <c r="Q37"/>
  <c r="B22"/>
  <c r="P46"/>
  <c r="J70"/>
  <c r="N59"/>
  <c r="J54"/>
  <c r="G45"/>
  <c r="H89"/>
  <c r="K20"/>
  <c r="G71"/>
  <c r="B78"/>
  <c r="K35"/>
  <c r="L19"/>
  <c r="H33"/>
  <c r="I75"/>
  <c r="O75"/>
  <c r="H78"/>
  <c r="I22"/>
  <c r="I69"/>
  <c r="N88"/>
  <c r="B11"/>
  <c r="I68"/>
  <c r="K43"/>
  <c r="I78"/>
  <c r="I96"/>
  <c r="N29"/>
  <c r="Q51"/>
  <c r="Q76"/>
  <c r="L50"/>
  <c r="G5"/>
  <c r="L62"/>
  <c r="K94"/>
  <c r="J59"/>
  <c r="K75"/>
  <c r="I21"/>
  <c r="I8"/>
  <c r="H53"/>
  <c r="Q98"/>
  <c r="K77"/>
  <c r="I14"/>
  <c r="H36"/>
  <c r="L58"/>
  <c r="O50"/>
  <c r="L79"/>
  <c r="H51"/>
  <c r="N83"/>
  <c r="L63"/>
  <c r="Q96"/>
  <c r="B12"/>
  <c r="L88"/>
  <c r="L85"/>
  <c r="Q47"/>
  <c r="L21"/>
  <c r="Q6"/>
  <c r="I9"/>
  <c r="G38"/>
  <c r="P42"/>
  <c r="B54"/>
  <c r="K83"/>
  <c r="J17"/>
  <c r="K17"/>
  <c r="N79"/>
  <c r="H66"/>
  <c r="G28"/>
  <c r="Q83"/>
  <c r="J77"/>
  <c r="B85"/>
  <c r="B14"/>
  <c r="J97"/>
  <c r="N67"/>
  <c r="Q80"/>
  <c r="P28"/>
  <c r="I66"/>
  <c r="L90"/>
  <c r="O37"/>
  <c r="K64"/>
  <c r="Q44"/>
  <c r="P34"/>
  <c r="P97"/>
  <c r="I62"/>
  <c r="K10"/>
  <c r="Q72"/>
  <c r="E1"/>
  <c r="K66"/>
  <c r="B79"/>
  <c r="K87"/>
  <c r="N32"/>
  <c r="J98"/>
  <c r="G17"/>
  <c r="J3"/>
  <c r="G56"/>
  <c r="I95"/>
  <c r="N51"/>
  <c r="G22"/>
  <c r="L31"/>
  <c r="J28"/>
  <c r="N42"/>
  <c r="B70"/>
  <c r="N73"/>
  <c r="P30"/>
  <c r="O44"/>
  <c r="P78"/>
  <c r="I44"/>
  <c r="Q4"/>
  <c r="P10"/>
  <c r="N43"/>
  <c r="I53"/>
  <c r="K38"/>
  <c r="B23"/>
  <c r="Q29"/>
  <c r="N71"/>
  <c r="I30"/>
  <c r="J84"/>
  <c r="H97"/>
  <c r="N52"/>
  <c r="Q85"/>
  <c r="L51"/>
  <c r="J39"/>
  <c r="L94"/>
  <c r="L93"/>
  <c r="L92"/>
  <c r="O31"/>
  <c r="O58"/>
  <c r="K32"/>
  <c r="P89"/>
  <c r="N70"/>
  <c r="J25"/>
  <c r="P80"/>
  <c r="J35"/>
  <c r="H21"/>
  <c r="O38"/>
  <c r="L48"/>
  <c r="B61"/>
  <c r="N35"/>
  <c r="L38"/>
  <c r="B46"/>
  <c r="J85"/>
  <c r="K70"/>
  <c r="K16"/>
  <c r="O62"/>
  <c r="I46"/>
  <c r="Q53"/>
  <c r="G83"/>
  <c r="P58"/>
  <c r="Q14"/>
  <c r="G36"/>
  <c r="O96"/>
  <c r="G64"/>
  <c r="O81"/>
  <c r="O12"/>
  <c r="Q31"/>
  <c r="O16"/>
  <c r="K21"/>
  <c r="B2"/>
  <c r="I11"/>
  <c r="H94"/>
  <c r="P41"/>
  <c r="B75"/>
  <c r="N46"/>
  <c r="H48"/>
  <c r="Q45"/>
  <c r="Q50"/>
  <c r="K56"/>
  <c r="Q69"/>
  <c r="K39"/>
  <c r="K72"/>
  <c r="P15"/>
  <c r="H67"/>
  <c r="B59"/>
  <c r="G63"/>
  <c r="G79"/>
  <c r="Q46"/>
  <c r="I71"/>
  <c r="K9"/>
  <c r="H11"/>
  <c r="K33"/>
  <c r="O79"/>
  <c r="L74"/>
  <c r="L12"/>
  <c r="I60"/>
  <c r="G23"/>
  <c r="N77"/>
  <c r="H88"/>
  <c r="B53"/>
  <c r="J5"/>
  <c r="I7"/>
  <c r="B98"/>
  <c r="L14"/>
  <c r="L41"/>
  <c r="L44"/>
  <c r="H92"/>
  <c r="G81"/>
  <c r="P63"/>
  <c r="K13"/>
  <c r="J94"/>
  <c r="O56"/>
  <c r="G58"/>
  <c r="K47"/>
  <c r="N48"/>
  <c r="I56"/>
  <c r="K90"/>
  <c r="I32"/>
  <c r="K73"/>
  <c r="O97"/>
  <c r="J60"/>
  <c r="G91"/>
  <c r="O30"/>
  <c r="L64"/>
  <c r="L17"/>
  <c r="B34"/>
  <c r="L66"/>
  <c r="O6"/>
  <c r="N97"/>
  <c r="H7"/>
  <c r="L54"/>
  <c r="L76"/>
  <c r="B96"/>
  <c r="K3"/>
  <c r="G43"/>
  <c r="J90"/>
  <c r="P95"/>
  <c r="Q55"/>
  <c r="I98"/>
  <c r="L52"/>
  <c r="N47"/>
  <c r="G66"/>
  <c r="I79"/>
  <c r="J89"/>
  <c r="L6"/>
  <c r="Q92"/>
  <c r="Q97"/>
  <c r="L39"/>
  <c r="K29"/>
  <c r="J47"/>
  <c r="Q56"/>
  <c r="P69"/>
  <c r="H57"/>
  <c r="P56"/>
  <c r="H84"/>
  <c r="L70"/>
  <c r="D1"/>
  <c r="H32"/>
  <c r="P35"/>
  <c r="N41"/>
  <c r="B51"/>
  <c r="L81"/>
  <c r="N18"/>
  <c r="K5"/>
  <c r="L46"/>
  <c r="P82"/>
  <c r="L29"/>
  <c r="I72"/>
  <c r="I19"/>
  <c r="H26"/>
  <c r="J24"/>
  <c r="B29"/>
  <c r="N44"/>
  <c r="B83"/>
  <c r="B19"/>
  <c r="P96"/>
  <c r="H5"/>
  <c r="H76"/>
  <c r="O46"/>
  <c r="B74"/>
  <c r="O61"/>
  <c r="J72"/>
  <c r="J19"/>
  <c r="J92"/>
  <c r="G92"/>
  <c r="I39"/>
  <c r="L28"/>
  <c r="L13"/>
  <c r="G52"/>
  <c r="P24"/>
  <c r="N25"/>
  <c r="J9"/>
  <c r="K46"/>
  <c r="N53"/>
  <c r="K92"/>
  <c r="I67"/>
  <c r="B3"/>
  <c r="P88"/>
  <c r="H27"/>
  <c r="Q82"/>
  <c r="Q61"/>
  <c r="P13"/>
  <c r="K62"/>
  <c r="O10"/>
  <c r="P50"/>
  <c r="J83"/>
  <c r="G89"/>
  <c r="P45"/>
  <c r="H81"/>
  <c r="Q43"/>
  <c r="I40"/>
  <c r="G42"/>
  <c r="P7"/>
  <c r="N68"/>
  <c r="B28"/>
  <c r="Q65"/>
  <c r="N16"/>
  <c r="K63"/>
  <c r="P59"/>
  <c r="B43"/>
  <c r="Q52"/>
  <c r="Q27"/>
  <c r="Q20"/>
  <c r="B88"/>
  <c r="N30"/>
  <c r="I63"/>
  <c r="O21"/>
  <c r="L33"/>
  <c r="K97"/>
  <c r="Q35"/>
  <c r="O95"/>
  <c r="I87"/>
  <c r="B68"/>
  <c r="N28"/>
  <c r="G46"/>
  <c r="G98"/>
  <c r="L36"/>
  <c r="P49"/>
  <c r="L57"/>
  <c r="H80"/>
  <c r="J95"/>
  <c r="R28" l="1"/>
  <c r="C68"/>
  <c r="E68"/>
  <c r="D68"/>
  <c r="F68"/>
  <c r="M87"/>
  <c r="M63"/>
  <c r="R30"/>
  <c r="C88"/>
  <c r="F88"/>
  <c r="D88"/>
  <c r="E88"/>
  <c r="C43"/>
  <c r="F43"/>
  <c r="E43"/>
  <c r="D43"/>
  <c r="R16"/>
  <c r="E28"/>
  <c r="D28"/>
  <c r="C28"/>
  <c r="F28"/>
  <c r="R68"/>
  <c r="M40"/>
  <c r="D3"/>
  <c r="E3"/>
  <c r="F3"/>
  <c r="C3"/>
  <c r="B99"/>
  <c r="M67"/>
  <c r="R53"/>
  <c r="R25"/>
  <c r="M39"/>
  <c r="F74"/>
  <c r="D74"/>
  <c r="C74"/>
  <c r="E74"/>
  <c r="E19"/>
  <c r="C19"/>
  <c r="D19"/>
  <c r="F19"/>
  <c r="E83"/>
  <c r="C83"/>
  <c r="D83"/>
  <c r="F83"/>
  <c r="R44"/>
  <c r="D29"/>
  <c r="C29"/>
  <c r="F29"/>
  <c r="E29"/>
  <c r="M19"/>
  <c r="M72"/>
  <c r="R18"/>
  <c r="C51"/>
  <c r="F51"/>
  <c r="D51"/>
  <c r="E51"/>
  <c r="R41"/>
  <c r="M79"/>
  <c r="R47"/>
  <c r="M98"/>
  <c r="K99"/>
  <c r="F96"/>
  <c r="E96"/>
  <c r="C96"/>
  <c r="D96"/>
  <c r="R97"/>
  <c r="E34"/>
  <c r="F34"/>
  <c r="D34"/>
  <c r="C34"/>
  <c r="M32"/>
  <c r="M56"/>
  <c r="R48"/>
  <c r="F98"/>
  <c r="E98"/>
  <c r="D98"/>
  <c r="C98"/>
  <c r="M7"/>
  <c r="F53"/>
  <c r="E53"/>
  <c r="D53"/>
  <c r="C53"/>
  <c r="R77"/>
  <c r="M60"/>
  <c r="M71"/>
  <c r="C59"/>
  <c r="D59"/>
  <c r="E59"/>
  <c r="F59"/>
  <c r="R46"/>
  <c r="F75"/>
  <c r="D75"/>
  <c r="C75"/>
  <c r="E75"/>
  <c r="M11"/>
  <c r="M46"/>
  <c r="F46"/>
  <c r="D46"/>
  <c r="E46"/>
  <c r="C46"/>
  <c r="R35"/>
  <c r="D61"/>
  <c r="E61"/>
  <c r="C61"/>
  <c r="F61"/>
  <c r="R70"/>
  <c r="R52"/>
  <c r="M30"/>
  <c r="R71"/>
  <c r="E23"/>
  <c r="C23"/>
  <c r="D23"/>
  <c r="F23"/>
  <c r="M53"/>
  <c r="R43"/>
  <c r="M44"/>
  <c r="R73"/>
  <c r="E70"/>
  <c r="C70"/>
  <c r="F70"/>
  <c r="D70"/>
  <c r="R42"/>
  <c r="R51"/>
  <c r="M95"/>
  <c r="J99"/>
  <c r="R32"/>
  <c r="F79"/>
  <c r="E79"/>
  <c r="C79"/>
  <c r="D79"/>
  <c r="M62"/>
  <c r="M66"/>
  <c r="R67"/>
  <c r="F14"/>
  <c r="E14"/>
  <c r="C14"/>
  <c r="D14"/>
  <c r="C85"/>
  <c r="D85"/>
  <c r="E85"/>
  <c r="F85"/>
  <c r="R79"/>
  <c r="F54"/>
  <c r="D54"/>
  <c r="C54"/>
  <c r="E54"/>
  <c r="M9"/>
  <c r="D12"/>
  <c r="F12"/>
  <c r="C12"/>
  <c r="E12"/>
  <c r="R83"/>
  <c r="M14"/>
  <c r="M8"/>
  <c r="M21"/>
  <c r="R29"/>
  <c r="M96"/>
  <c r="M78"/>
  <c r="M68"/>
  <c r="D11"/>
  <c r="E11"/>
  <c r="F11"/>
  <c r="C11"/>
  <c r="R88"/>
  <c r="M69"/>
  <c r="M22"/>
  <c r="M75"/>
  <c r="C78"/>
  <c r="E78"/>
  <c r="D78"/>
  <c r="F78"/>
  <c r="R59"/>
  <c r="D22"/>
  <c r="E22"/>
  <c r="F22"/>
  <c r="C22"/>
  <c r="H99"/>
  <c r="R64"/>
  <c r="C37"/>
  <c r="F37"/>
  <c r="E37"/>
  <c r="D37"/>
  <c r="R21"/>
  <c r="R82"/>
  <c r="R62"/>
  <c r="R5"/>
  <c r="M17"/>
  <c r="R13"/>
  <c r="R87"/>
  <c r="C63"/>
  <c r="D63"/>
  <c r="E63"/>
  <c r="F63"/>
  <c r="N99"/>
  <c r="R3"/>
  <c r="R75"/>
  <c r="C47"/>
  <c r="D47"/>
  <c r="E47"/>
  <c r="F47"/>
  <c r="D32"/>
  <c r="E32"/>
  <c r="F32"/>
  <c r="C32"/>
  <c r="C45"/>
  <c r="D45"/>
  <c r="E45"/>
  <c r="F45"/>
  <c r="R26"/>
  <c r="R78"/>
  <c r="M74"/>
  <c r="D90"/>
  <c r="E90"/>
  <c r="F90"/>
  <c r="C90"/>
  <c r="C72"/>
  <c r="E72"/>
  <c r="F72"/>
  <c r="D72"/>
  <c r="M4"/>
  <c r="M37"/>
  <c r="M35"/>
  <c r="E7"/>
  <c r="F7"/>
  <c r="D7"/>
  <c r="C7"/>
  <c r="R56"/>
  <c r="R24"/>
  <c r="C18"/>
  <c r="D18"/>
  <c r="E18"/>
  <c r="F18"/>
  <c r="C95"/>
  <c r="D95"/>
  <c r="E95"/>
  <c r="F95"/>
  <c r="R39"/>
  <c r="D97"/>
  <c r="C97"/>
  <c r="F97"/>
  <c r="E97"/>
  <c r="R85"/>
  <c r="C20"/>
  <c r="D20"/>
  <c r="F20"/>
  <c r="E20"/>
  <c r="M36"/>
  <c r="R31"/>
  <c r="G99"/>
  <c r="R89"/>
  <c r="E87"/>
  <c r="D87"/>
  <c r="C87"/>
  <c r="F87"/>
  <c r="F39"/>
  <c r="C39"/>
  <c r="E39"/>
  <c r="D39"/>
  <c r="F67"/>
  <c r="E67"/>
  <c r="C67"/>
  <c r="D67"/>
  <c r="C49"/>
  <c r="D49"/>
  <c r="F49"/>
  <c r="E49"/>
  <c r="F55"/>
  <c r="D55"/>
  <c r="E55"/>
  <c r="C55"/>
  <c r="M89"/>
  <c r="M18"/>
  <c r="C93"/>
  <c r="E93"/>
  <c r="F93"/>
  <c r="D93"/>
  <c r="F92"/>
  <c r="E92"/>
  <c r="C92"/>
  <c r="D92"/>
  <c r="D31"/>
  <c r="C31"/>
  <c r="E31"/>
  <c r="F31"/>
  <c r="M47"/>
  <c r="D36"/>
  <c r="C36"/>
  <c r="E36"/>
  <c r="F36"/>
  <c r="D48"/>
  <c r="F48"/>
  <c r="E48"/>
  <c r="C48"/>
  <c r="R12"/>
  <c r="C41"/>
  <c r="E41"/>
  <c r="D41"/>
  <c r="F41"/>
  <c r="M97"/>
  <c r="F60"/>
  <c r="E60"/>
  <c r="D60"/>
  <c r="C60"/>
  <c r="E4"/>
  <c r="F4"/>
  <c r="D4"/>
  <c r="C4"/>
  <c r="M38"/>
  <c r="M58"/>
  <c r="C33"/>
  <c r="F33"/>
  <c r="D33"/>
  <c r="E33"/>
  <c r="M85"/>
  <c r="F13"/>
  <c r="D13"/>
  <c r="E13"/>
  <c r="C13"/>
  <c r="C80"/>
  <c r="D80"/>
  <c r="E80"/>
  <c r="F80"/>
  <c r="R45"/>
  <c r="E64"/>
  <c r="C64"/>
  <c r="D64"/>
  <c r="F64"/>
  <c r="P99"/>
  <c r="R34"/>
  <c r="M90"/>
  <c r="F66"/>
  <c r="E66"/>
  <c r="C66"/>
  <c r="D66"/>
  <c r="R20"/>
  <c r="M25"/>
  <c r="R69"/>
  <c r="R40"/>
  <c r="R55"/>
  <c r="M83"/>
  <c r="C35"/>
  <c r="D35"/>
  <c r="F35"/>
  <c r="E35"/>
  <c r="M45"/>
  <c r="M3"/>
  <c r="I99"/>
  <c r="C77"/>
  <c r="F77"/>
  <c r="E77"/>
  <c r="D77"/>
  <c r="R50"/>
  <c r="E44"/>
  <c r="D44"/>
  <c r="C44"/>
  <c r="F44"/>
  <c r="M59"/>
  <c r="R90"/>
  <c r="D25"/>
  <c r="E25"/>
  <c r="F25"/>
  <c r="C25"/>
  <c r="D26"/>
  <c r="F26"/>
  <c r="C26"/>
  <c r="E26"/>
  <c r="R10"/>
  <c r="R4"/>
  <c r="D30"/>
  <c r="F30"/>
  <c r="C30"/>
  <c r="E30"/>
  <c r="C27"/>
  <c r="E27"/>
  <c r="F27"/>
  <c r="D27"/>
  <c r="C84"/>
  <c r="D84"/>
  <c r="E84"/>
  <c r="F84"/>
  <c r="M54"/>
  <c r="M5"/>
  <c r="R60"/>
  <c r="F86"/>
  <c r="D86"/>
  <c r="C86"/>
  <c r="E86"/>
  <c r="E89"/>
  <c r="D89"/>
  <c r="F89"/>
  <c r="C89"/>
  <c r="D73"/>
  <c r="C73"/>
  <c r="E73"/>
  <c r="F73"/>
  <c r="R49"/>
  <c r="R92"/>
  <c r="M28"/>
  <c r="M27"/>
  <c r="F76"/>
  <c r="D76"/>
  <c r="C76"/>
  <c r="E76"/>
  <c r="M91"/>
  <c r="D38"/>
  <c r="E38"/>
  <c r="C38"/>
  <c r="F38"/>
  <c r="M80"/>
  <c r="M43"/>
  <c r="M94"/>
  <c r="F16"/>
  <c r="D16"/>
  <c r="C16"/>
  <c r="E16"/>
  <c r="M81"/>
  <c r="R27"/>
  <c r="F10"/>
  <c r="D10"/>
  <c r="E10"/>
  <c r="C10"/>
  <c r="M49"/>
  <c r="C57"/>
  <c r="F57"/>
  <c r="D57"/>
  <c r="E57"/>
  <c r="Q99"/>
  <c r="D81"/>
  <c r="F81"/>
  <c r="C81"/>
  <c r="E81"/>
  <c r="R58"/>
  <c r="R15"/>
  <c r="R63"/>
  <c r="R80"/>
  <c r="M82"/>
  <c r="M51"/>
  <c r="M61"/>
  <c r="O99"/>
  <c r="M34"/>
  <c r="F69"/>
  <c r="D69"/>
  <c r="C69"/>
  <c r="E69"/>
  <c r="M70"/>
  <c r="F9"/>
  <c r="E9"/>
  <c r="C9"/>
  <c r="D9"/>
  <c r="R6"/>
  <c r="R65"/>
  <c r="R7"/>
  <c r="M10"/>
  <c r="E24"/>
  <c r="D24"/>
  <c r="F24"/>
  <c r="C24"/>
  <c r="M52"/>
  <c r="R84"/>
  <c r="R96"/>
  <c r="M24"/>
  <c r="R86"/>
  <c r="D21"/>
  <c r="F21"/>
  <c r="C21"/>
  <c r="E21"/>
  <c r="R9"/>
  <c r="R22"/>
  <c r="M13"/>
  <c r="R33"/>
  <c r="M55"/>
  <c r="F94"/>
  <c r="E94"/>
  <c r="D94"/>
  <c r="C94"/>
  <c r="C91"/>
  <c r="E91"/>
  <c r="F91"/>
  <c r="D91"/>
  <c r="M88"/>
  <c r="R23"/>
  <c r="M12"/>
  <c r="M31"/>
  <c r="M48"/>
  <c r="R14"/>
  <c r="C56"/>
  <c r="F56"/>
  <c r="E56"/>
  <c r="D56"/>
  <c r="M50"/>
  <c r="R36"/>
  <c r="M23"/>
  <c r="M16"/>
  <c r="R81"/>
  <c r="M86"/>
  <c r="E58"/>
  <c r="D58"/>
  <c r="F58"/>
  <c r="C58"/>
  <c r="R74"/>
  <c r="R94"/>
  <c r="M64"/>
  <c r="R91"/>
  <c r="M93"/>
  <c r="R57"/>
  <c r="D15"/>
  <c r="E15"/>
  <c r="F15"/>
  <c r="C15"/>
  <c r="R98"/>
  <c r="M15"/>
  <c r="M42"/>
  <c r="M6"/>
  <c r="R72"/>
  <c r="M20"/>
  <c r="R54"/>
  <c r="M77"/>
  <c r="M33"/>
  <c r="F52"/>
  <c r="D52"/>
  <c r="E52"/>
  <c r="C52"/>
  <c r="M92"/>
  <c r="R95"/>
  <c r="R19"/>
  <c r="M76"/>
  <c r="E8"/>
  <c r="F8"/>
  <c r="D8"/>
  <c r="C8"/>
  <c r="R76"/>
  <c r="R37"/>
  <c r="R17"/>
  <c r="M73"/>
  <c r="E17"/>
  <c r="D17"/>
  <c r="F17"/>
  <c r="C17"/>
  <c r="M29"/>
  <c r="M41"/>
  <c r="E71"/>
  <c r="D71"/>
  <c r="F71"/>
  <c r="C71"/>
  <c r="R93"/>
  <c r="R38"/>
  <c r="R66"/>
  <c r="R11"/>
  <c r="D62"/>
  <c r="C62"/>
  <c r="F62"/>
  <c r="E62"/>
  <c r="D82"/>
  <c r="E82"/>
  <c r="C82"/>
  <c r="F82"/>
  <c r="E40"/>
  <c r="F40"/>
  <c r="D40"/>
  <c r="C40"/>
  <c r="M65"/>
  <c r="L99"/>
  <c r="R61"/>
  <c r="M57"/>
  <c r="R8"/>
  <c r="M84"/>
  <c r="F6"/>
  <c r="D6"/>
  <c r="C6"/>
  <c r="E6"/>
  <c r="E65"/>
  <c r="F65"/>
  <c r="D65"/>
  <c r="C65"/>
  <c r="F42"/>
  <c r="E42"/>
  <c r="C42"/>
  <c r="D42"/>
  <c r="E50"/>
  <c r="C50"/>
  <c r="D50"/>
  <c r="F50"/>
  <c r="C5"/>
  <c r="F5"/>
  <c r="E5"/>
  <c r="D5"/>
  <c r="M26"/>
  <c r="T20" i="73"/>
  <c r="R21"/>
  <c r="D21" i="29" s="1"/>
  <c r="Q21" i="73"/>
  <c r="D21" i="26" s="1"/>
  <c r="S21" i="73"/>
  <c r="D21" i="28" s="1"/>
  <c r="P21" i="73"/>
  <c r="D21" i="24" s="1"/>
  <c r="K19" i="65"/>
  <c r="F20"/>
  <c r="F99" i="78" l="1"/>
  <c r="R99"/>
  <c r="D99"/>
  <c r="C99"/>
  <c r="E99"/>
  <c r="M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37"/>
  <c r="DB33"/>
  <c r="DB29"/>
  <c r="DB25"/>
  <c r="BM62"/>
  <c r="CO73"/>
  <c r="AY70"/>
  <c r="CA91"/>
  <c r="AR70"/>
  <c r="DF70" s="1"/>
  <c r="B70" i="40" s="1"/>
  <c r="AR62" i="54"/>
  <c r="DF62" s="1"/>
  <c r="B62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J19"/>
  <c r="F19" i="40" s="1"/>
  <c r="AY29" i="54"/>
  <c r="DG29" s="1"/>
  <c r="C29" i="40" s="1"/>
  <c r="DH29" i="54"/>
  <c r="D29" i="40" s="1"/>
  <c r="DI29" i="54"/>
  <c r="E29" i="40" s="1"/>
  <c r="AY32" i="54"/>
  <c r="AY40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4" i="54"/>
  <c r="BX54"/>
  <c r="DG55"/>
  <c r="C55" i="40" s="1"/>
  <c r="DJ58" i="54"/>
  <c r="F58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4" i="54" l="1"/>
  <c r="DD33"/>
  <c r="CW48"/>
  <c r="CW16"/>
  <c r="CP44"/>
  <c r="CB22"/>
  <c r="CB74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G5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<sst xmlns="http://schemas.openxmlformats.org/spreadsheetml/2006/main" count="9009" uniqueCount="575">
  <si>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</si>
  <si>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</si>
  <si>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</si>
  <si>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</si>
  <si>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</si>
  <si>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</si>
  <si>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</si>
  <si>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</si>
  <si>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</si>
  <si>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</si>
  <si>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</si>
  <si>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</si>
  <si>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</si>
  <si>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</si>
  <si>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</si>
  <si>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</si>
  <si>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</si>
  <si>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</si>
  <si>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</si>
  <si>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</si>
  <si>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</si>
  <si>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</si>
  <si>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</si>
  <si>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</si>
  <si>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</si>
  <si>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</si>
  <si>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</si>
  <si>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</si>
  <si>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</si>
  <si>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</si>
  <si>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</si>
  <si>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</si>
  <si>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</si>
  <si>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</si>
  <si>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</si>
  <si>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</si>
  <si>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</si>
  <si>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</si>
  <si>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</si>
  <si>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</si>
  <si>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</si>
  <si>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</si>
  <si>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</si>
  <si>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</si>
  <si>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</si>
  <si>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</si>
  <si>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</si>
  <si>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</si>
  <si>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</si>
  <si>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</si>
  <si>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</si>
  <si>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</si>
  <si>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</si>
  <si>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</si>
  <si>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</si>
  <si>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</si>
  <si>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</si>
  <si>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</si>
  <si>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</si>
  <si>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</si>
  <si>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</si>
  <si>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</si>
  <si>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</si>
  <si>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</si>
  <si>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</si>
  <si>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</si>
  <si>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</si>
  <si>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</si>
  <si>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</si>
  <si>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</si>
  <si>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</si>
  <si>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</si>
  <si>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</si>
  <si>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</si>
  <si>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</si>
  <si>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</si>
  <si>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</si>
  <si>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</si>
  <si>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</si>
  <si>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</si>
  <si>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</si>
  <si>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</si>
  <si>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</si>
  <si>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</si>
  <si>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</si>
  <si>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</si>
  <si>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</si>
  <si>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</si>
  <si>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</si>
  <si>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</si>
  <si>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</si>
  <si>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</si>
  <si>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</si>
  <si>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</si>
  <si>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</si>
  <si>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</si>
  <si>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</si>
  <si>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</si>
  <si>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</si>
  <si>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</si>
  <si>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</si>
  <si>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</si>
  <si>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</si>
  <si>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</si>
  <si>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</si>
  <si>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</si>
  <si>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</si>
  <si>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</si>
  <si>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</si>
  <si>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</si>
  <si>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</si>
  <si>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</si>
  <si>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</si>
  <si>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</si>
  <si>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</si>
  <si>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</si>
  <si>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</si>
  <si>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</si>
  <si>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</si>
  <si>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</si>
  <si>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</si>
  <si>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</si>
  <si>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</si>
  <si>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</si>
  <si>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</si>
  <si>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</si>
  <si>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</si>
  <si>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</si>
  <si>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</si>
  <si>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</si>
  <si>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</si>
  <si>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</si>
  <si>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</si>
  <si>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</si>
  <si>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</si>
  <si>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</si>
  <si>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</si>
  <si>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</si>
  <si>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</si>
  <si>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</si>
  <si>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</si>
  <si>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</si>
  <si>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</si>
  <si>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</si>
  <si>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</si>
  <si>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</si>
  <si>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</si>
  <si>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</si>
  <si>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</si>
  <si>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</si>
  <si>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</si>
  <si>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</si>
  <si>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</si>
  <si>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</si>
  <si>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</si>
  <si>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</si>
  <si>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</si>
  <si>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</si>
  <si>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</si>
  <si>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</si>
  <si>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</si>
  <si>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</si>
  <si>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</si>
  <si>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</si>
  <si>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</si>
  <si>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</si>
  <si>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</si>
  <si>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</si>
  <si>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</si>
  <si>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</si>
  <si>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</si>
  <si>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</si>
  <si>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</si>
  <si>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</si>
  <si>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</si>
  <si>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</si>
  <si>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</si>
  <si>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</si>
  <si>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</si>
  <si>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</si>
  <si>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</si>
  <si>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</si>
  <si>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</si>
  <si>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</si>
  <si>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</si>
  <si>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</si>
  <si>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</si>
  <si>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</si>
  <si>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</si>
  <si>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</si>
  <si>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</si>
  <si>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</si>
  <si>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</si>
  <si>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</si>
  <si>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</si>
  <si>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</si>
  <si>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</si>
  <si>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</si>
  <si>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</si>
  <si>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</si>
  <si>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</si>
  <si>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</si>
  <si>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</si>
  <si>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</si>
  <si>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</si>
  <si>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</si>
  <si>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</si>
  <si>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</si>
  <si>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</si>
  <si>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</si>
  <si>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</si>
  <si>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</si>
  <si>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</si>
  <si>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</si>
  <si>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</si>
  <si>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</si>
  <si>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</si>
  <si>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</si>
  <si>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</si>
  <si>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</si>
  <si>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</si>
  <si>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</si>
  <si>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</si>
  <si>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</si>
  <si>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</si>
  <si>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</si>
  <si>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</si>
  <si>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</si>
  <si>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</si>
  <si>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</si>
  <si>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</si>
  <si>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</si>
  <si>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</si>
  <si>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</si>
  <si>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</si>
  <si>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</si>
  <si>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</si>
  <si>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</si>
  <si>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</si>
  <si>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</si>
  <si>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</si>
  <si>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</si>
  <si>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</si>
  <si>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</si>
  <si>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</si>
  <si>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</si>
  <si>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</si>
  <si>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</si>
  <si>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</si>
  <si>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</si>
  <si>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</si>
  <si>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</si>
  <si>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</si>
  <si>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</si>
  <si>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</si>
  <si>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</si>
  <si>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</si>
  <si>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</si>
  <si>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</si>
  <si>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</si>
  <si>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</si>
  <si>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</si>
  <si>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</si>
  <si>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</si>
  <si>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</si>
  <si>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</si>
  <si>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</si>
  <si>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</si>
  <si>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</si>
  <si>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</si>
  <si>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</si>
  <si>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</si>
  <si>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</si>
  <si>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</si>
  <si>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</si>
  <si>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</si>
  <si>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</si>
  <si>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</si>
  <si>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</si>
  <si>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</si>
  <si>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</si>
  <si>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</si>
  <si>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</si>
  <si>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</si>
  <si>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</si>
  <si>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</si>
  <si>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</si>
  <si>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</si>
  <si>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</si>
  <si>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</si>
  <si>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</si>
  <si>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</si>
  <si>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</si>
  <si>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</si>
  <si>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</si>
  <si>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</si>
  <si>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</si>
  <si>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</si>
  <si>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</si>
  <si>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</si>
  <si>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</si>
  <si>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</si>
  <si>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</si>
  <si>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</si>
  <si>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</si>
  <si>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</si>
  <si>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</si>
  <si>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</si>
  <si>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</si>
  <si>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</si>
  <si>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</si>
  <si>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</si>
  <si>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</si>
  <si>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</si>
  <si>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</si>
  <si>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</si>
  <si>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</si>
  <si>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</si>
  <si>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</si>
  <si>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</si>
  <si>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</si>
  <si>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</si>
  <si>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</si>
  <si>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</si>
  <si>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</si>
  <si>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</si>
  <si>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</si>
  <si>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</si>
  <si>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</si>
  <si>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</si>
  <si>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</si>
  <si>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</si>
  <si>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</si>
  <si>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</si>
  <si>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</si>
  <si>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</si>
  <si>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</si>
  <si>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</si>
  <si>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</si>
  <si>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</si>
  <si>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</si>
  <si>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</si>
  <si>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</si>
  <si>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</si>
  <si>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</si>
  <si>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</si>
  <si>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</si>
  <si>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</si>
  <si>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</si>
  <si>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</si>
  <si>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</si>
  <si>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</si>
  <si>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</si>
  <si>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</si>
  <si>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</si>
  <si>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</si>
  <si>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</si>
  <si>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</si>
  <si>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</si>
  <si>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</si>
  <si>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</si>
  <si>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</si>
  <si>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</si>
  <si>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</si>
  <si>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</si>
  <si>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</si>
  <si>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</si>
  <si>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</si>
  <si>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</si>
  <si>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</si>
  <si>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</si>
  <si>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</si>
  <si>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</si>
  <si>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</si>
  <si>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</si>
  <si>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</si>
  <si>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</si>
  <si>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</si>
  <si>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</si>
  <si>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</si>
  <si>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</si>
  <si>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</si>
  <si>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</si>
  <si>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</si>
  <si>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</si>
  <si>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</si>
  <si>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</si>
  <si>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</si>
  <si>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</si>
  <si>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</si>
  <si>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</si>
  <si>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</si>
  <si>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</si>
  <si>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</si>
  <si>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</si>
  <si>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</si>
  <si>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</si>
  <si>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</si>
  <si>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</si>
  <si>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</si>
  <si>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</si>
  <si>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</si>
  <si>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</si>
  <si>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</si>
  <si>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</si>
  <si>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</si>
  <si>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</si>
  <si>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</si>
  <si>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</si>
  <si>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</si>
  <si>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</si>
  <si>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</si>
  <si>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</si>
  <si>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</si>
  <si>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</si>
  <si>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</si>
  <si>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</si>
  <si>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</si>
  <si>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</si>
  <si>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</si>
  <si>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</si>
  <si>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</si>
  <si>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</si>
  <si>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</si>
  <si>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</si>
  <si>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</si>
  <si>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</si>
  <si>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</si>
  <si>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</si>
  <si>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</si>
  <si>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</si>
  <si>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</si>
  <si>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</si>
  <si>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</si>
  <si>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</si>
  <si>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</si>
  <si>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</si>
  <si>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</si>
  <si>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</si>
  <si>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</si>
  <si>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</si>
  <si>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</si>
  <si>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</si>
  <si>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</si>
  <si>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</si>
  <si>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</si>
  <si>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</si>
  <si>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</si>
  <si>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</si>
  <si>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</si>
  <si>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</si>
  <si>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</si>
  <si>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</si>
  <si>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</si>
  <si>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</si>
  <si>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</si>
  <si>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</si>
  <si>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</si>
  <si>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</si>
  <si>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</si>
  <si>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</si>
  <si>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</si>
  <si>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</si>
  <si>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</si>
  <si>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</si>
  <si>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</si>
  <si>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</si>
  <si>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</si>
  <si>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</si>
  <si>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</si>
  <si>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</si>
  <si>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</si>
  <si>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</si>
  <si>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</si>
  <si>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</si>
  <si>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</si>
  <si>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</si>
  <si>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</si>
  <si>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</si>
  <si>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</si>
  <si>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</si>
  <si>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</si>
  <si>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</si>
  <si>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</si>
  <si>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</si>
  <si>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</si>
  <si>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</si>
  <si>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</si>
  <si>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</si>
  <si>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</si>
  <si>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</si>
  <si>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</si>
  <si>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</si>
  <si>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</si>
  <si>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</si>
  <si>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</si>
  <si>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</si>
  <si>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</si>
  <si>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</si>
  <si>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</si>
  <si>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</si>
  <si>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</si>
  <si>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</si>
  <si>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</si>
  <si>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</si>
  <si>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</si>
  <si>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</si>
  <si>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</si>
  <si>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</si>
  <si>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</si>
  <si>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</si>
  <si>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</si>
  <si>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</si>
  <si>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</si>
  <si>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</si>
  <si>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</si>
  <si>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</si>
  <si>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</si>
  <si>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</si>
  <si>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</si>
  <si>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</si>
  <si>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</si>
  <si>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</si>
  <si>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</si>
  <si>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</si>
  <si>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</si>
  <si>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</si>
  <si>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</si>
  <si>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75IS2024/01/15</t>
  </si>
  <si>
    <t>MSPIL</t>
  </si>
  <si>
    <t>NR/2024/18285/A/3046</t>
  </si>
  <si>
    <t>HP</t>
  </si>
  <si>
    <t>NR/2023/18183/A/3070</t>
  </si>
  <si>
    <t>GOA_Beneficiary</t>
  </si>
  <si>
    <t>WR/2023/20914/A/3053</t>
  </si>
  <si>
    <t>SOLAPUR_SOLAR</t>
  </si>
  <si>
    <t>NR/2024/18320/C</t>
  </si>
  <si>
    <t>WR/2023/20937/A/3069</t>
  </si>
  <si>
    <t>ITCWIND</t>
  </si>
  <si>
    <t>NR/2023/18074/A/2887</t>
  </si>
  <si>
    <t>SNJSUGARLTDAP</t>
  </si>
  <si>
    <t>NR/2023/18204/A/2930</t>
  </si>
  <si>
    <t>NR/01012024/31012024/HP-27</t>
  </si>
  <si>
    <t>BCMLB001</t>
  </si>
  <si>
    <t>NR/20122023/29022024/IEX_LDC_231218_00501</t>
  </si>
  <si>
    <t>JPL-2</t>
  </si>
  <si>
    <t xml:space="preserve">NR/01012024/15012024/HPX-TAMDLY-271223-05546 </t>
  </si>
  <si>
    <t>NSPLN MP</t>
  </si>
  <si>
    <t xml:space="preserve">NR/01012024/31012024/HPX-GTAMLDCRA-141223-05424 </t>
  </si>
  <si>
    <t>B_S_ISPAT_MH</t>
  </si>
  <si>
    <t xml:space="preserve">NR/01012024/31012024/HPX-TAMLDCRA-141223-05419 </t>
  </si>
  <si>
    <t>SKS Raigarh</t>
  </si>
  <si>
    <t>NR/06012024/31012024/NVVN/OA/16855</t>
  </si>
  <si>
    <t>NR/01012024/31012024/HP-26</t>
  </si>
  <si>
    <t>NR/01012024/31012024/HP-28</t>
  </si>
  <si>
    <t>CHANJUII</t>
  </si>
  <si>
    <t>NR/01012024/31032024/ ChanjuII</t>
  </si>
  <si>
    <t>SIMHAPURI</t>
  </si>
  <si>
    <t>NR/01012024/15012024/IEX_231227_05965</t>
  </si>
  <si>
    <t>RAJASTHAN</t>
  </si>
  <si>
    <t>NR/01012024/31012024/52</t>
  </si>
  <si>
    <t>SDKSM</t>
  </si>
  <si>
    <t xml:space="preserve">NR/01012024/31012024/HPX-GTAMLDCRA-141223-05423 </t>
  </si>
  <si>
    <t>BCMLUH</t>
  </si>
  <si>
    <t>NR/20122023/29022024/IEX_LDC_231218_00502</t>
  </si>
  <si>
    <t>UTTARAKHAND</t>
  </si>
  <si>
    <t>NR/01012024/31012024/5412UPCL/CE(Comm)/SE/Banking dt. 17.11.2023</t>
  </si>
  <si>
    <t>NR/01012024/15012024/IEX_231227_05966</t>
  </si>
  <si>
    <t>SCLTPS</t>
  </si>
  <si>
    <t>NR/15012024/15012024/HPX-TAMCTG-140124-05772</t>
  </si>
  <si>
    <t>RSRPL_BKN</t>
  </si>
  <si>
    <t xml:space="preserve">NR/05012024/31012024/SJVN050124NR1341 </t>
  </si>
  <si>
    <t>NR/05012024/31012024/SJVN050124NR1342</t>
  </si>
  <si>
    <t>SBSRPC11PL_BKN</t>
  </si>
  <si>
    <t>NR/01102023/02012046/L_NR_2021_17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</si>
</sst>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230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300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320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320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320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320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320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320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320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320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320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320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320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220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200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320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320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320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320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320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220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45306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283</v>
      </c>
    </row>
    <row r="9" spans="1:3">
      <c r="A9" s="46" t="s">
        <v>447</v>
      </c>
      <c r="B9" s="199">
        <v>45320.381898148145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45306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22.5</v>
      </c>
      <c r="C3" s="197">
        <v>22.5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9.3869999999999987</v>
      </c>
      <c r="J3" s="21">
        <f>C3*E3/100</f>
        <v>5.24925</v>
      </c>
      <c r="K3" s="21">
        <f>C3*F3/100</f>
        <v>6.7702499999999999</v>
      </c>
      <c r="L3" s="21">
        <f>C3*G3/100</f>
        <v>1.0935000000000001</v>
      </c>
      <c r="M3" s="156">
        <f>SUM(I3:L3)</f>
        <v>22.499999999999996</v>
      </c>
      <c r="N3" s="22"/>
      <c r="P3" s="37">
        <f t="shared" ref="P3:P34" si="1">I3</f>
        <v>9.3869999999999987</v>
      </c>
      <c r="Q3" s="37">
        <f t="shared" ref="Q3:Q34" si="2">J3</f>
        <v>5.24925</v>
      </c>
      <c r="R3" s="37">
        <f t="shared" ref="R3:R34" si="3">K3</f>
        <v>6.7702499999999999</v>
      </c>
      <c r="S3" s="37">
        <f t="shared" ref="S3:S34" si="4">L3</f>
        <v>1.0935000000000001</v>
      </c>
      <c r="T3" s="37">
        <f>SUM(P3:S3)</f>
        <v>22.499999999999996</v>
      </c>
    </row>
    <row r="4" spans="1:20">
      <c r="A4" s="8" t="s">
        <v>46</v>
      </c>
      <c r="B4" s="197">
        <v>22.5</v>
      </c>
      <c r="C4" s="197">
        <v>22.5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9.3869999999999987</v>
      </c>
      <c r="J4" s="21">
        <f t="shared" ref="J4:J67" si="6">C4*E4/100</f>
        <v>5.24925</v>
      </c>
      <c r="K4" s="21">
        <f t="shared" ref="K4:K67" si="7">C4*F4/100</f>
        <v>6.7702499999999999</v>
      </c>
      <c r="L4" s="21">
        <f t="shared" ref="L4:L67" si="8">C4*G4/100</f>
        <v>1.0935000000000001</v>
      </c>
      <c r="M4" s="157">
        <f t="shared" ref="M4:M67" si="9">SUM(I4:L4)</f>
        <v>22.499999999999996</v>
      </c>
      <c r="N4" s="22"/>
      <c r="P4" s="37">
        <f t="shared" si="1"/>
        <v>9.3869999999999987</v>
      </c>
      <c r="Q4" s="37">
        <f t="shared" si="2"/>
        <v>5.24925</v>
      </c>
      <c r="R4" s="37">
        <f t="shared" si="3"/>
        <v>6.7702499999999999</v>
      </c>
      <c r="S4" s="37">
        <f t="shared" si="4"/>
        <v>1.0935000000000001</v>
      </c>
      <c r="T4" s="37">
        <f t="shared" ref="T4:T67" si="10">SUM(P4:S4)</f>
        <v>22.499999999999996</v>
      </c>
    </row>
    <row r="5" spans="1:20">
      <c r="A5" s="8" t="s">
        <v>47</v>
      </c>
      <c r="B5" s="197">
        <v>22.5</v>
      </c>
      <c r="C5" s="197">
        <v>22.5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9.3869999999999987</v>
      </c>
      <c r="J5" s="21">
        <f t="shared" si="6"/>
        <v>5.24925</v>
      </c>
      <c r="K5" s="21">
        <f t="shared" si="7"/>
        <v>6.7702499999999999</v>
      </c>
      <c r="L5" s="21">
        <f t="shared" si="8"/>
        <v>1.0935000000000001</v>
      </c>
      <c r="M5" s="157">
        <f t="shared" si="9"/>
        <v>22.499999999999996</v>
      </c>
      <c r="N5" s="22"/>
      <c r="P5" s="37">
        <f t="shared" si="1"/>
        <v>9.3869999999999987</v>
      </c>
      <c r="Q5" s="37">
        <f t="shared" si="2"/>
        <v>5.24925</v>
      </c>
      <c r="R5" s="37">
        <f t="shared" si="3"/>
        <v>6.7702499999999999</v>
      </c>
      <c r="S5" s="37">
        <f t="shared" si="4"/>
        <v>1.0935000000000001</v>
      </c>
      <c r="T5" s="37">
        <f t="shared" si="10"/>
        <v>22.499999999999996</v>
      </c>
    </row>
    <row r="6" spans="1:20">
      <c r="A6" s="8" t="s">
        <v>48</v>
      </c>
      <c r="B6" s="197">
        <v>22.5</v>
      </c>
      <c r="C6" s="197">
        <v>22.5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9.3869999999999987</v>
      </c>
      <c r="J6" s="21">
        <f t="shared" si="6"/>
        <v>5.24925</v>
      </c>
      <c r="K6" s="21">
        <f t="shared" si="7"/>
        <v>6.7702499999999999</v>
      </c>
      <c r="L6" s="21">
        <f t="shared" si="8"/>
        <v>1.0935000000000001</v>
      </c>
      <c r="M6" s="157">
        <f t="shared" si="9"/>
        <v>22.499999999999996</v>
      </c>
      <c r="N6" s="22"/>
      <c r="P6" s="37">
        <f t="shared" si="1"/>
        <v>9.3869999999999987</v>
      </c>
      <c r="Q6" s="37">
        <f t="shared" si="2"/>
        <v>5.24925</v>
      </c>
      <c r="R6" s="37">
        <f t="shared" si="3"/>
        <v>6.7702499999999999</v>
      </c>
      <c r="S6" s="37">
        <f t="shared" si="4"/>
        <v>1.0935000000000001</v>
      </c>
      <c r="T6" s="37">
        <f t="shared" si="10"/>
        <v>22.499999999999996</v>
      </c>
    </row>
    <row r="7" spans="1:20">
      <c r="A7" s="8" t="s">
        <v>49</v>
      </c>
      <c r="B7" s="197">
        <v>22.5</v>
      </c>
      <c r="C7" s="197">
        <v>22.5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9.3869999999999987</v>
      </c>
      <c r="J7" s="21">
        <f t="shared" si="6"/>
        <v>5.24925</v>
      </c>
      <c r="K7" s="21">
        <f t="shared" si="7"/>
        <v>6.7702499999999999</v>
      </c>
      <c r="L7" s="21">
        <f t="shared" si="8"/>
        <v>1.0935000000000001</v>
      </c>
      <c r="M7" s="157">
        <f t="shared" si="9"/>
        <v>22.499999999999996</v>
      </c>
      <c r="N7" s="22"/>
      <c r="P7" s="37">
        <f t="shared" si="1"/>
        <v>9.3869999999999987</v>
      </c>
      <c r="Q7" s="37">
        <f t="shared" si="2"/>
        <v>5.24925</v>
      </c>
      <c r="R7" s="37">
        <f t="shared" si="3"/>
        <v>6.7702499999999999</v>
      </c>
      <c r="S7" s="37">
        <f t="shared" si="4"/>
        <v>1.0935000000000001</v>
      </c>
      <c r="T7" s="37">
        <f t="shared" si="10"/>
        <v>22.499999999999996</v>
      </c>
    </row>
    <row r="8" spans="1:20">
      <c r="A8" s="8" t="s">
        <v>50</v>
      </c>
      <c r="B8" s="197">
        <v>22.5</v>
      </c>
      <c r="C8" s="197">
        <v>22.5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9.3869999999999987</v>
      </c>
      <c r="J8" s="21">
        <f t="shared" si="6"/>
        <v>5.24925</v>
      </c>
      <c r="K8" s="21">
        <f t="shared" si="7"/>
        <v>6.7702499999999999</v>
      </c>
      <c r="L8" s="21">
        <f t="shared" si="8"/>
        <v>1.0935000000000001</v>
      </c>
      <c r="M8" s="157">
        <f t="shared" si="9"/>
        <v>22.499999999999996</v>
      </c>
      <c r="N8" s="22"/>
      <c r="P8" s="37">
        <f t="shared" si="1"/>
        <v>9.3869999999999987</v>
      </c>
      <c r="Q8" s="37">
        <f t="shared" si="2"/>
        <v>5.24925</v>
      </c>
      <c r="R8" s="37">
        <f t="shared" si="3"/>
        <v>6.7702499999999999</v>
      </c>
      <c r="S8" s="37">
        <f t="shared" si="4"/>
        <v>1.0935000000000001</v>
      </c>
      <c r="T8" s="37">
        <f t="shared" si="10"/>
        <v>22.499999999999996</v>
      </c>
    </row>
    <row r="9" spans="1:20">
      <c r="A9" s="8" t="s">
        <v>51</v>
      </c>
      <c r="B9" s="197">
        <v>18</v>
      </c>
      <c r="C9" s="197">
        <v>18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7.5096000000000007</v>
      </c>
      <c r="J9" s="21">
        <f t="shared" si="6"/>
        <v>4.1993999999999998</v>
      </c>
      <c r="K9" s="21">
        <f t="shared" si="7"/>
        <v>5.4161999999999999</v>
      </c>
      <c r="L9" s="21">
        <f t="shared" si="8"/>
        <v>0.87480000000000002</v>
      </c>
      <c r="M9" s="157">
        <f t="shared" si="9"/>
        <v>18</v>
      </c>
      <c r="N9" s="22"/>
      <c r="P9" s="37">
        <f t="shared" si="1"/>
        <v>7.5096000000000007</v>
      </c>
      <c r="Q9" s="37">
        <f t="shared" si="2"/>
        <v>4.1993999999999998</v>
      </c>
      <c r="R9" s="37">
        <f t="shared" si="3"/>
        <v>5.4161999999999999</v>
      </c>
      <c r="S9" s="37">
        <f t="shared" si="4"/>
        <v>0.87480000000000002</v>
      </c>
      <c r="T9" s="37">
        <f t="shared" si="10"/>
        <v>18</v>
      </c>
    </row>
    <row r="10" spans="1:20">
      <c r="A10" s="8" t="s">
        <v>52</v>
      </c>
      <c r="B10" s="197">
        <v>18</v>
      </c>
      <c r="C10" s="197">
        <v>18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7.5096000000000007</v>
      </c>
      <c r="J10" s="21">
        <f t="shared" si="6"/>
        <v>4.1993999999999998</v>
      </c>
      <c r="K10" s="21">
        <f t="shared" si="7"/>
        <v>5.4161999999999999</v>
      </c>
      <c r="L10" s="21">
        <f t="shared" si="8"/>
        <v>0.87480000000000002</v>
      </c>
      <c r="M10" s="157">
        <f t="shared" si="9"/>
        <v>18</v>
      </c>
      <c r="N10" s="22"/>
      <c r="P10" s="37">
        <f t="shared" si="1"/>
        <v>7.5096000000000007</v>
      </c>
      <c r="Q10" s="37">
        <f t="shared" si="2"/>
        <v>4.1993999999999998</v>
      </c>
      <c r="R10" s="37">
        <f t="shared" si="3"/>
        <v>5.4161999999999999</v>
      </c>
      <c r="S10" s="37">
        <f t="shared" si="4"/>
        <v>0.87480000000000002</v>
      </c>
      <c r="T10" s="37">
        <f t="shared" si="10"/>
        <v>18</v>
      </c>
    </row>
    <row r="11" spans="1:20">
      <c r="A11" s="8" t="s">
        <v>53</v>
      </c>
      <c r="B11" s="197">
        <v>18</v>
      </c>
      <c r="C11" s="197">
        <v>18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7.5096000000000007</v>
      </c>
      <c r="J11" s="21">
        <f t="shared" si="6"/>
        <v>4.1993999999999998</v>
      </c>
      <c r="K11" s="21">
        <f t="shared" si="7"/>
        <v>5.4161999999999999</v>
      </c>
      <c r="L11" s="21">
        <f t="shared" si="8"/>
        <v>0.87480000000000002</v>
      </c>
      <c r="M11" s="157">
        <f t="shared" si="9"/>
        <v>18</v>
      </c>
      <c r="N11" s="22"/>
      <c r="P11" s="37">
        <f t="shared" si="1"/>
        <v>7.5096000000000007</v>
      </c>
      <c r="Q11" s="37">
        <f t="shared" si="2"/>
        <v>4.1993999999999998</v>
      </c>
      <c r="R11" s="37">
        <f t="shared" si="3"/>
        <v>5.4161999999999999</v>
      </c>
      <c r="S11" s="37">
        <f t="shared" si="4"/>
        <v>0.87480000000000002</v>
      </c>
      <c r="T11" s="37">
        <f t="shared" si="10"/>
        <v>18</v>
      </c>
    </row>
    <row r="12" spans="1:20">
      <c r="A12" s="8" t="s">
        <v>54</v>
      </c>
      <c r="B12" s="197">
        <v>18</v>
      </c>
      <c r="C12" s="197">
        <v>18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7.5096000000000007</v>
      </c>
      <c r="J12" s="21">
        <f t="shared" si="6"/>
        <v>4.1993999999999998</v>
      </c>
      <c r="K12" s="21">
        <f t="shared" si="7"/>
        <v>5.4161999999999999</v>
      </c>
      <c r="L12" s="21">
        <f t="shared" si="8"/>
        <v>0.87480000000000002</v>
      </c>
      <c r="M12" s="157">
        <f t="shared" si="9"/>
        <v>18</v>
      </c>
      <c r="N12" s="22"/>
      <c r="P12" s="37">
        <f t="shared" si="1"/>
        <v>7.5096000000000007</v>
      </c>
      <c r="Q12" s="37">
        <f t="shared" si="2"/>
        <v>4.1993999999999998</v>
      </c>
      <c r="R12" s="37">
        <f t="shared" si="3"/>
        <v>5.4161999999999999</v>
      </c>
      <c r="S12" s="37">
        <f t="shared" si="4"/>
        <v>0.87480000000000002</v>
      </c>
      <c r="T12" s="37">
        <f t="shared" si="10"/>
        <v>18</v>
      </c>
    </row>
    <row r="13" spans="1:20">
      <c r="A13" s="8" t="s">
        <v>55</v>
      </c>
      <c r="B13" s="197">
        <v>18</v>
      </c>
      <c r="C13" s="197">
        <v>18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7.5096000000000007</v>
      </c>
      <c r="J13" s="21">
        <f t="shared" si="6"/>
        <v>4.1993999999999998</v>
      </c>
      <c r="K13" s="21">
        <f t="shared" si="7"/>
        <v>5.4161999999999999</v>
      </c>
      <c r="L13" s="21">
        <f t="shared" si="8"/>
        <v>0.87480000000000002</v>
      </c>
      <c r="M13" s="157">
        <f t="shared" si="9"/>
        <v>18</v>
      </c>
      <c r="N13" s="22"/>
      <c r="P13" s="37">
        <f t="shared" si="1"/>
        <v>7.5096000000000007</v>
      </c>
      <c r="Q13" s="37">
        <f t="shared" si="2"/>
        <v>4.1993999999999998</v>
      </c>
      <c r="R13" s="37">
        <f t="shared" si="3"/>
        <v>5.4161999999999999</v>
      </c>
      <c r="S13" s="37">
        <f t="shared" si="4"/>
        <v>0.87480000000000002</v>
      </c>
      <c r="T13" s="37">
        <f t="shared" si="10"/>
        <v>18</v>
      </c>
    </row>
    <row r="14" spans="1:20">
      <c r="A14" s="8" t="s">
        <v>56</v>
      </c>
      <c r="B14" s="197">
        <v>18</v>
      </c>
      <c r="C14" s="197">
        <v>18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7.5096000000000007</v>
      </c>
      <c r="J14" s="21">
        <f t="shared" si="6"/>
        <v>4.1993999999999998</v>
      </c>
      <c r="K14" s="21">
        <f t="shared" si="7"/>
        <v>5.4161999999999999</v>
      </c>
      <c r="L14" s="21">
        <f t="shared" si="8"/>
        <v>0.87480000000000002</v>
      </c>
      <c r="M14" s="157">
        <f t="shared" si="9"/>
        <v>18</v>
      </c>
      <c r="N14" s="22"/>
      <c r="P14" s="37">
        <f t="shared" si="1"/>
        <v>7.5096000000000007</v>
      </c>
      <c r="Q14" s="37">
        <f t="shared" si="2"/>
        <v>4.1993999999999998</v>
      </c>
      <c r="R14" s="37">
        <f t="shared" si="3"/>
        <v>5.4161999999999999</v>
      </c>
      <c r="S14" s="37">
        <f t="shared" si="4"/>
        <v>0.87480000000000002</v>
      </c>
      <c r="T14" s="37">
        <f t="shared" si="10"/>
        <v>18</v>
      </c>
    </row>
    <row r="15" spans="1:20">
      <c r="A15" s="8" t="s">
        <v>57</v>
      </c>
      <c r="B15" s="197">
        <v>18</v>
      </c>
      <c r="C15" s="197">
        <v>18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7.5096000000000007</v>
      </c>
      <c r="J15" s="21">
        <f t="shared" si="6"/>
        <v>4.1993999999999998</v>
      </c>
      <c r="K15" s="21">
        <f t="shared" si="7"/>
        <v>5.4161999999999999</v>
      </c>
      <c r="L15" s="21">
        <f t="shared" si="8"/>
        <v>0.87480000000000002</v>
      </c>
      <c r="M15" s="157">
        <f t="shared" si="9"/>
        <v>18</v>
      </c>
      <c r="N15" s="22"/>
      <c r="P15" s="37">
        <f t="shared" si="1"/>
        <v>7.5096000000000007</v>
      </c>
      <c r="Q15" s="37">
        <f t="shared" si="2"/>
        <v>4.1993999999999998</v>
      </c>
      <c r="R15" s="37">
        <f t="shared" si="3"/>
        <v>5.4161999999999999</v>
      </c>
      <c r="S15" s="37">
        <f t="shared" si="4"/>
        <v>0.87480000000000002</v>
      </c>
      <c r="T15" s="37">
        <f t="shared" si="10"/>
        <v>18</v>
      </c>
    </row>
    <row r="16" spans="1:20">
      <c r="A16" s="8" t="s">
        <v>58</v>
      </c>
      <c r="B16" s="197">
        <v>18</v>
      </c>
      <c r="C16" s="197">
        <v>18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7.5096000000000007</v>
      </c>
      <c r="J16" s="21">
        <f t="shared" si="6"/>
        <v>4.1993999999999998</v>
      </c>
      <c r="K16" s="21">
        <f t="shared" si="7"/>
        <v>5.4161999999999999</v>
      </c>
      <c r="L16" s="21">
        <f t="shared" si="8"/>
        <v>0.87480000000000002</v>
      </c>
      <c r="M16" s="157">
        <f t="shared" si="9"/>
        <v>18</v>
      </c>
      <c r="N16" s="22"/>
      <c r="P16" s="37">
        <f t="shared" si="1"/>
        <v>7.5096000000000007</v>
      </c>
      <c r="Q16" s="37">
        <f t="shared" si="2"/>
        <v>4.1993999999999998</v>
      </c>
      <c r="R16" s="37">
        <f t="shared" si="3"/>
        <v>5.4161999999999999</v>
      </c>
      <c r="S16" s="37">
        <f t="shared" si="4"/>
        <v>0.87480000000000002</v>
      </c>
      <c r="T16" s="37">
        <f t="shared" si="10"/>
        <v>18</v>
      </c>
    </row>
    <row r="17" spans="1:20">
      <c r="A17" s="8" t="s">
        <v>59</v>
      </c>
      <c r="B17" s="197">
        <v>18</v>
      </c>
      <c r="C17" s="197">
        <v>18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7.5096000000000007</v>
      </c>
      <c r="J17" s="21">
        <f t="shared" si="6"/>
        <v>4.1993999999999998</v>
      </c>
      <c r="K17" s="21">
        <f t="shared" si="7"/>
        <v>5.4161999999999999</v>
      </c>
      <c r="L17" s="21">
        <f t="shared" si="8"/>
        <v>0.87480000000000002</v>
      </c>
      <c r="M17" s="157">
        <f t="shared" si="9"/>
        <v>18</v>
      </c>
      <c r="N17" s="22"/>
      <c r="P17" s="37">
        <f t="shared" si="1"/>
        <v>7.5096000000000007</v>
      </c>
      <c r="Q17" s="37">
        <f t="shared" si="2"/>
        <v>4.1993999999999998</v>
      </c>
      <c r="R17" s="37">
        <f t="shared" si="3"/>
        <v>5.4161999999999999</v>
      </c>
      <c r="S17" s="37">
        <f t="shared" si="4"/>
        <v>0.87480000000000002</v>
      </c>
      <c r="T17" s="37">
        <f t="shared" si="10"/>
        <v>18</v>
      </c>
    </row>
    <row r="18" spans="1:20">
      <c r="A18" s="8" t="s">
        <v>60</v>
      </c>
      <c r="B18" s="197">
        <v>18</v>
      </c>
      <c r="C18" s="197">
        <v>18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7.5096000000000007</v>
      </c>
      <c r="J18" s="21">
        <f t="shared" si="6"/>
        <v>4.1993999999999998</v>
      </c>
      <c r="K18" s="21">
        <f t="shared" si="7"/>
        <v>5.4161999999999999</v>
      </c>
      <c r="L18" s="21">
        <f t="shared" si="8"/>
        <v>0.87480000000000002</v>
      </c>
      <c r="M18" s="157">
        <f t="shared" si="9"/>
        <v>18</v>
      </c>
      <c r="N18" s="22"/>
      <c r="P18" s="37">
        <f t="shared" si="1"/>
        <v>7.5096000000000007</v>
      </c>
      <c r="Q18" s="37">
        <f t="shared" si="2"/>
        <v>4.1993999999999998</v>
      </c>
      <c r="R18" s="37">
        <f t="shared" si="3"/>
        <v>5.4161999999999999</v>
      </c>
      <c r="S18" s="37">
        <f t="shared" si="4"/>
        <v>0.87480000000000002</v>
      </c>
      <c r="T18" s="37">
        <f t="shared" si="10"/>
        <v>18</v>
      </c>
    </row>
    <row r="19" spans="1:20">
      <c r="A19" s="8" t="s">
        <v>61</v>
      </c>
      <c r="B19" s="197">
        <v>18</v>
      </c>
      <c r="C19" s="197">
        <v>18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7.5096000000000007</v>
      </c>
      <c r="J19" s="21">
        <f t="shared" si="6"/>
        <v>4.1993999999999998</v>
      </c>
      <c r="K19" s="21">
        <f t="shared" si="7"/>
        <v>5.4161999999999999</v>
      </c>
      <c r="L19" s="21">
        <f t="shared" si="8"/>
        <v>0.87480000000000002</v>
      </c>
      <c r="M19" s="157">
        <f t="shared" si="9"/>
        <v>18</v>
      </c>
      <c r="N19" s="22"/>
      <c r="P19" s="37">
        <f t="shared" si="1"/>
        <v>7.5096000000000007</v>
      </c>
      <c r="Q19" s="37">
        <f t="shared" si="2"/>
        <v>4.1993999999999998</v>
      </c>
      <c r="R19" s="37">
        <f t="shared" si="3"/>
        <v>5.4161999999999999</v>
      </c>
      <c r="S19" s="37">
        <f t="shared" si="4"/>
        <v>0.87480000000000002</v>
      </c>
      <c r="T19" s="37">
        <f t="shared" si="10"/>
        <v>18</v>
      </c>
    </row>
    <row r="20" spans="1:20">
      <c r="A20" s="8" t="s">
        <v>62</v>
      </c>
      <c r="B20" s="197">
        <v>18</v>
      </c>
      <c r="C20" s="197">
        <v>18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7.5096000000000007</v>
      </c>
      <c r="J20" s="21">
        <f t="shared" si="6"/>
        <v>4.1993999999999998</v>
      </c>
      <c r="K20" s="21">
        <f t="shared" si="7"/>
        <v>5.4161999999999999</v>
      </c>
      <c r="L20" s="21">
        <f t="shared" si="8"/>
        <v>0.87480000000000002</v>
      </c>
      <c r="M20" s="157">
        <f t="shared" si="9"/>
        <v>18</v>
      </c>
      <c r="N20" s="22"/>
      <c r="P20" s="37">
        <f t="shared" si="1"/>
        <v>7.5096000000000007</v>
      </c>
      <c r="Q20" s="37">
        <f t="shared" si="2"/>
        <v>4.1993999999999998</v>
      </c>
      <c r="R20" s="37">
        <f t="shared" si="3"/>
        <v>5.4161999999999999</v>
      </c>
      <c r="S20" s="37">
        <f t="shared" si="4"/>
        <v>0.87480000000000002</v>
      </c>
      <c r="T20" s="37">
        <f t="shared" si="10"/>
        <v>18</v>
      </c>
    </row>
    <row r="21" spans="1:20">
      <c r="A21" s="8" t="s">
        <v>63</v>
      </c>
      <c r="B21" s="197">
        <v>18</v>
      </c>
      <c r="C21" s="197">
        <v>18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7.5096000000000007</v>
      </c>
      <c r="J21" s="21">
        <f t="shared" si="6"/>
        <v>4.1993999999999998</v>
      </c>
      <c r="K21" s="21">
        <f t="shared" si="7"/>
        <v>5.4161999999999999</v>
      </c>
      <c r="L21" s="21">
        <f t="shared" si="8"/>
        <v>0.87480000000000002</v>
      </c>
      <c r="M21" s="157">
        <f t="shared" si="9"/>
        <v>18</v>
      </c>
      <c r="N21" s="22"/>
      <c r="P21" s="37">
        <f t="shared" si="1"/>
        <v>7.5096000000000007</v>
      </c>
      <c r="Q21" s="37">
        <f t="shared" si="2"/>
        <v>4.1993999999999998</v>
      </c>
      <c r="R21" s="37">
        <f t="shared" si="3"/>
        <v>5.4161999999999999</v>
      </c>
      <c r="S21" s="37">
        <f t="shared" si="4"/>
        <v>0.87480000000000002</v>
      </c>
      <c r="T21" s="37">
        <f t="shared" si="10"/>
        <v>18</v>
      </c>
    </row>
    <row r="22" spans="1:20">
      <c r="A22" s="8" t="s">
        <v>64</v>
      </c>
      <c r="B22" s="197">
        <v>18</v>
      </c>
      <c r="C22" s="197">
        <v>18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7.5096000000000007</v>
      </c>
      <c r="J22" s="21">
        <f t="shared" si="6"/>
        <v>4.1993999999999998</v>
      </c>
      <c r="K22" s="21">
        <f t="shared" si="7"/>
        <v>5.4161999999999999</v>
      </c>
      <c r="L22" s="21">
        <f t="shared" si="8"/>
        <v>0.87480000000000002</v>
      </c>
      <c r="M22" s="157">
        <f t="shared" si="9"/>
        <v>18</v>
      </c>
      <c r="N22" s="22"/>
      <c r="P22" s="37">
        <f t="shared" si="1"/>
        <v>7.5096000000000007</v>
      </c>
      <c r="Q22" s="37">
        <f t="shared" si="2"/>
        <v>4.1993999999999998</v>
      </c>
      <c r="R22" s="37">
        <f t="shared" si="3"/>
        <v>5.4161999999999999</v>
      </c>
      <c r="S22" s="37">
        <f t="shared" si="4"/>
        <v>0.87480000000000002</v>
      </c>
      <c r="T22" s="37">
        <f t="shared" si="10"/>
        <v>18</v>
      </c>
    </row>
    <row r="23" spans="1:20">
      <c r="A23" s="8" t="s">
        <v>65</v>
      </c>
      <c r="B23" s="197">
        <v>18</v>
      </c>
      <c r="C23" s="197">
        <v>18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7.5096000000000007</v>
      </c>
      <c r="J23" s="21">
        <f t="shared" si="6"/>
        <v>4.1993999999999998</v>
      </c>
      <c r="K23" s="21">
        <f t="shared" si="7"/>
        <v>5.4161999999999999</v>
      </c>
      <c r="L23" s="21">
        <f t="shared" si="8"/>
        <v>0.87480000000000002</v>
      </c>
      <c r="M23" s="157">
        <f t="shared" si="9"/>
        <v>18</v>
      </c>
      <c r="N23" s="22"/>
      <c r="P23" s="37">
        <f t="shared" si="1"/>
        <v>7.5096000000000007</v>
      </c>
      <c r="Q23" s="37">
        <f t="shared" si="2"/>
        <v>4.1993999999999998</v>
      </c>
      <c r="R23" s="37">
        <f t="shared" si="3"/>
        <v>5.4161999999999999</v>
      </c>
      <c r="S23" s="37">
        <f t="shared" si="4"/>
        <v>0.87480000000000002</v>
      </c>
      <c r="T23" s="37">
        <f t="shared" si="10"/>
        <v>18</v>
      </c>
    </row>
    <row r="24" spans="1:20">
      <c r="A24" s="8" t="s">
        <v>66</v>
      </c>
      <c r="B24" s="197">
        <v>18</v>
      </c>
      <c r="C24" s="197">
        <v>18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7.5096000000000007</v>
      </c>
      <c r="J24" s="21">
        <f t="shared" si="6"/>
        <v>4.1993999999999998</v>
      </c>
      <c r="K24" s="21">
        <f t="shared" si="7"/>
        <v>5.4161999999999999</v>
      </c>
      <c r="L24" s="21">
        <f t="shared" si="8"/>
        <v>0.87480000000000002</v>
      </c>
      <c r="M24" s="157">
        <f t="shared" si="9"/>
        <v>18</v>
      </c>
      <c r="N24" s="22"/>
      <c r="P24" s="37">
        <f t="shared" si="1"/>
        <v>7.5096000000000007</v>
      </c>
      <c r="Q24" s="37">
        <f t="shared" si="2"/>
        <v>4.1993999999999998</v>
      </c>
      <c r="R24" s="37">
        <f t="shared" si="3"/>
        <v>5.4161999999999999</v>
      </c>
      <c r="S24" s="37">
        <f t="shared" si="4"/>
        <v>0.87480000000000002</v>
      </c>
      <c r="T24" s="37">
        <f t="shared" si="10"/>
        <v>18</v>
      </c>
    </row>
    <row r="25" spans="1:20">
      <c r="A25" s="8" t="s">
        <v>67</v>
      </c>
      <c r="B25" s="197">
        <v>18</v>
      </c>
      <c r="C25" s="197">
        <v>18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7.5096000000000007</v>
      </c>
      <c r="J25" s="21">
        <f t="shared" si="6"/>
        <v>4.1993999999999998</v>
      </c>
      <c r="K25" s="21">
        <f t="shared" si="7"/>
        <v>5.4161999999999999</v>
      </c>
      <c r="L25" s="21">
        <f t="shared" si="8"/>
        <v>0.87480000000000002</v>
      </c>
      <c r="M25" s="157">
        <f t="shared" si="9"/>
        <v>18</v>
      </c>
      <c r="N25" s="22"/>
      <c r="P25" s="37">
        <f t="shared" si="1"/>
        <v>7.5096000000000007</v>
      </c>
      <c r="Q25" s="37">
        <f t="shared" si="2"/>
        <v>4.1993999999999998</v>
      </c>
      <c r="R25" s="37">
        <f t="shared" si="3"/>
        <v>5.4161999999999999</v>
      </c>
      <c r="S25" s="37">
        <f t="shared" si="4"/>
        <v>0.87480000000000002</v>
      </c>
      <c r="T25" s="37">
        <f t="shared" si="10"/>
        <v>18</v>
      </c>
    </row>
    <row r="26" spans="1:20">
      <c r="A26" s="8" t="s">
        <v>68</v>
      </c>
      <c r="B26" s="197">
        <v>18</v>
      </c>
      <c r="C26" s="197">
        <v>18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7.5096000000000007</v>
      </c>
      <c r="J26" s="21">
        <f t="shared" si="6"/>
        <v>4.1993999999999998</v>
      </c>
      <c r="K26" s="21">
        <f t="shared" si="7"/>
        <v>5.4161999999999999</v>
      </c>
      <c r="L26" s="21">
        <f t="shared" si="8"/>
        <v>0.87480000000000002</v>
      </c>
      <c r="M26" s="157">
        <f t="shared" si="9"/>
        <v>18</v>
      </c>
      <c r="N26" s="22"/>
      <c r="P26" s="37">
        <f t="shared" si="1"/>
        <v>7.5096000000000007</v>
      </c>
      <c r="Q26" s="37">
        <f t="shared" si="2"/>
        <v>4.1993999999999998</v>
      </c>
      <c r="R26" s="37">
        <f t="shared" si="3"/>
        <v>5.4161999999999999</v>
      </c>
      <c r="S26" s="37">
        <f t="shared" si="4"/>
        <v>0.87480000000000002</v>
      </c>
      <c r="T26" s="37">
        <f t="shared" si="10"/>
        <v>18</v>
      </c>
    </row>
    <row r="27" spans="1:20">
      <c r="A27" s="8" t="s">
        <v>69</v>
      </c>
      <c r="B27" s="197">
        <v>18</v>
      </c>
      <c r="C27" s="197">
        <v>18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7.5096000000000007</v>
      </c>
      <c r="J27" s="21">
        <f t="shared" si="6"/>
        <v>4.1993999999999998</v>
      </c>
      <c r="K27" s="21">
        <f t="shared" si="7"/>
        <v>5.4161999999999999</v>
      </c>
      <c r="L27" s="21">
        <f t="shared" si="8"/>
        <v>0.87480000000000002</v>
      </c>
      <c r="M27" s="157">
        <f t="shared" si="9"/>
        <v>18</v>
      </c>
      <c r="N27" s="22"/>
      <c r="P27" s="37">
        <f t="shared" si="1"/>
        <v>7.5096000000000007</v>
      </c>
      <c r="Q27" s="37">
        <f t="shared" si="2"/>
        <v>4.1993999999999998</v>
      </c>
      <c r="R27" s="37">
        <f t="shared" si="3"/>
        <v>5.4161999999999999</v>
      </c>
      <c r="S27" s="37">
        <f t="shared" si="4"/>
        <v>0.87480000000000002</v>
      </c>
      <c r="T27" s="37">
        <f t="shared" si="10"/>
        <v>18</v>
      </c>
    </row>
    <row r="28" spans="1:20">
      <c r="A28" s="8" t="s">
        <v>70</v>
      </c>
      <c r="B28" s="197">
        <v>18</v>
      </c>
      <c r="C28" s="197">
        <v>18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7.5096000000000007</v>
      </c>
      <c r="J28" s="21">
        <f t="shared" si="6"/>
        <v>4.1993999999999998</v>
      </c>
      <c r="K28" s="21">
        <f t="shared" si="7"/>
        <v>5.4161999999999999</v>
      </c>
      <c r="L28" s="21">
        <f t="shared" si="8"/>
        <v>0.87480000000000002</v>
      </c>
      <c r="M28" s="157">
        <f t="shared" si="9"/>
        <v>18</v>
      </c>
      <c r="N28" s="22"/>
      <c r="P28" s="37">
        <f t="shared" si="1"/>
        <v>7.5096000000000007</v>
      </c>
      <c r="Q28" s="37">
        <f t="shared" si="2"/>
        <v>4.1993999999999998</v>
      </c>
      <c r="R28" s="37">
        <f t="shared" si="3"/>
        <v>5.4161999999999999</v>
      </c>
      <c r="S28" s="37">
        <f t="shared" si="4"/>
        <v>0.87480000000000002</v>
      </c>
      <c r="T28" s="37">
        <f t="shared" si="10"/>
        <v>18</v>
      </c>
    </row>
    <row r="29" spans="1:20">
      <c r="A29" s="8" t="s">
        <v>71</v>
      </c>
      <c r="B29" s="197">
        <v>18</v>
      </c>
      <c r="C29" s="197">
        <v>15.5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6.4665999999999997</v>
      </c>
      <c r="J29" s="21">
        <f t="shared" si="6"/>
        <v>3.6161499999999993</v>
      </c>
      <c r="K29" s="21">
        <f t="shared" si="7"/>
        <v>4.6639499999999998</v>
      </c>
      <c r="L29" s="21">
        <f t="shared" si="8"/>
        <v>0.75329999999999997</v>
      </c>
      <c r="M29" s="157">
        <f t="shared" si="9"/>
        <v>15.499999999999998</v>
      </c>
      <c r="N29" s="22"/>
      <c r="P29" s="37">
        <f t="shared" si="1"/>
        <v>6.4665999999999997</v>
      </c>
      <c r="Q29" s="37">
        <f t="shared" si="2"/>
        <v>3.6161499999999993</v>
      </c>
      <c r="R29" s="37">
        <f t="shared" si="3"/>
        <v>4.6639499999999998</v>
      </c>
      <c r="S29" s="37">
        <f t="shared" si="4"/>
        <v>0.75329999999999997</v>
      </c>
      <c r="T29" s="37">
        <f t="shared" si="10"/>
        <v>15.499999999999998</v>
      </c>
    </row>
    <row r="30" spans="1:20">
      <c r="A30" s="8" t="s">
        <v>72</v>
      </c>
      <c r="B30" s="197">
        <v>15.5</v>
      </c>
      <c r="C30" s="197">
        <v>15.5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6.4665999999999997</v>
      </c>
      <c r="J30" s="21">
        <f t="shared" si="6"/>
        <v>3.6161499999999993</v>
      </c>
      <c r="K30" s="21">
        <f t="shared" si="7"/>
        <v>4.6639499999999998</v>
      </c>
      <c r="L30" s="21">
        <f t="shared" si="8"/>
        <v>0.75329999999999997</v>
      </c>
      <c r="M30" s="157">
        <f t="shared" si="9"/>
        <v>15.499999999999998</v>
      </c>
      <c r="N30" s="22"/>
      <c r="P30" s="37">
        <f t="shared" si="1"/>
        <v>6.4665999999999997</v>
      </c>
      <c r="Q30" s="37">
        <f t="shared" si="2"/>
        <v>3.6161499999999993</v>
      </c>
      <c r="R30" s="37">
        <f t="shared" si="3"/>
        <v>4.6639499999999998</v>
      </c>
      <c r="S30" s="37">
        <f t="shared" si="4"/>
        <v>0.75329999999999997</v>
      </c>
      <c r="T30" s="37">
        <f t="shared" si="10"/>
        <v>15.499999999999998</v>
      </c>
    </row>
    <row r="31" spans="1:20">
      <c r="A31" s="8" t="s">
        <v>73</v>
      </c>
      <c r="B31" s="197">
        <v>15.5</v>
      </c>
      <c r="C31" s="197">
        <v>15.5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6.4665999999999997</v>
      </c>
      <c r="J31" s="21">
        <f t="shared" si="6"/>
        <v>3.6161499999999993</v>
      </c>
      <c r="K31" s="21">
        <f t="shared" si="7"/>
        <v>4.6639499999999998</v>
      </c>
      <c r="L31" s="21">
        <f t="shared" si="8"/>
        <v>0.75329999999999997</v>
      </c>
      <c r="M31" s="157">
        <f t="shared" si="9"/>
        <v>15.499999999999998</v>
      </c>
      <c r="N31" s="22"/>
      <c r="P31" s="37">
        <f t="shared" si="1"/>
        <v>6.4665999999999997</v>
      </c>
      <c r="Q31" s="37">
        <f t="shared" si="2"/>
        <v>3.6161499999999993</v>
      </c>
      <c r="R31" s="37">
        <f t="shared" si="3"/>
        <v>4.6639499999999998</v>
      </c>
      <c r="S31" s="37">
        <f t="shared" si="4"/>
        <v>0.75329999999999997</v>
      </c>
      <c r="T31" s="37">
        <f t="shared" si="10"/>
        <v>15.499999999999998</v>
      </c>
    </row>
    <row r="32" spans="1:20">
      <c r="A32" s="8" t="s">
        <v>74</v>
      </c>
      <c r="B32" s="197">
        <v>15.5</v>
      </c>
      <c r="C32" s="197">
        <v>15.5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6.4665999999999997</v>
      </c>
      <c r="J32" s="21">
        <f t="shared" si="6"/>
        <v>3.6161499999999993</v>
      </c>
      <c r="K32" s="21">
        <f t="shared" si="7"/>
        <v>4.6639499999999998</v>
      </c>
      <c r="L32" s="21">
        <f t="shared" si="8"/>
        <v>0.75329999999999997</v>
      </c>
      <c r="M32" s="157">
        <f t="shared" si="9"/>
        <v>15.499999999999998</v>
      </c>
      <c r="N32" s="22"/>
      <c r="P32" s="37">
        <f t="shared" si="1"/>
        <v>6.4665999999999997</v>
      </c>
      <c r="Q32" s="37">
        <f t="shared" si="2"/>
        <v>3.6161499999999993</v>
      </c>
      <c r="R32" s="37">
        <f t="shared" si="3"/>
        <v>4.6639499999999998</v>
      </c>
      <c r="S32" s="37">
        <f t="shared" si="4"/>
        <v>0.75329999999999997</v>
      </c>
      <c r="T32" s="37">
        <f t="shared" si="10"/>
        <v>15.499999999999998</v>
      </c>
    </row>
    <row r="33" spans="1:20">
      <c r="A33" s="8" t="s">
        <v>75</v>
      </c>
      <c r="B33" s="197">
        <v>15.5</v>
      </c>
      <c r="C33" s="197">
        <v>15.5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6.4665999999999997</v>
      </c>
      <c r="J33" s="21">
        <f t="shared" si="6"/>
        <v>3.6161499999999993</v>
      </c>
      <c r="K33" s="21">
        <f t="shared" si="7"/>
        <v>4.6639499999999998</v>
      </c>
      <c r="L33" s="21">
        <f t="shared" si="8"/>
        <v>0.75329999999999997</v>
      </c>
      <c r="M33" s="157">
        <f t="shared" si="9"/>
        <v>15.499999999999998</v>
      </c>
      <c r="N33" s="22"/>
      <c r="P33" s="37">
        <f t="shared" si="1"/>
        <v>6.4665999999999997</v>
      </c>
      <c r="Q33" s="37">
        <f t="shared" si="2"/>
        <v>3.6161499999999993</v>
      </c>
      <c r="R33" s="37">
        <f t="shared" si="3"/>
        <v>4.6639499999999998</v>
      </c>
      <c r="S33" s="37">
        <f t="shared" si="4"/>
        <v>0.75329999999999997</v>
      </c>
      <c r="T33" s="37">
        <f t="shared" si="10"/>
        <v>15.499999999999998</v>
      </c>
    </row>
    <row r="34" spans="1:20">
      <c r="A34" s="8" t="s">
        <v>76</v>
      </c>
      <c r="B34" s="197">
        <v>15.5</v>
      </c>
      <c r="C34" s="197">
        <v>15.5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6.4665999999999997</v>
      </c>
      <c r="J34" s="21">
        <f t="shared" si="6"/>
        <v>3.6161499999999993</v>
      </c>
      <c r="K34" s="21">
        <f t="shared" si="7"/>
        <v>4.6639499999999998</v>
      </c>
      <c r="L34" s="21">
        <f t="shared" si="8"/>
        <v>0.75329999999999997</v>
      </c>
      <c r="M34" s="157">
        <f t="shared" si="9"/>
        <v>15.499999999999998</v>
      </c>
      <c r="N34" s="22"/>
      <c r="P34" s="37">
        <f t="shared" si="1"/>
        <v>6.4665999999999997</v>
      </c>
      <c r="Q34" s="37">
        <f t="shared" si="2"/>
        <v>3.6161499999999993</v>
      </c>
      <c r="R34" s="37">
        <f t="shared" si="3"/>
        <v>4.6639499999999998</v>
      </c>
      <c r="S34" s="37">
        <f t="shared" si="4"/>
        <v>0.75329999999999997</v>
      </c>
      <c r="T34" s="37">
        <f t="shared" si="10"/>
        <v>15.499999999999998</v>
      </c>
    </row>
    <row r="35" spans="1:20">
      <c r="A35" s="8" t="s">
        <v>77</v>
      </c>
      <c r="B35" s="197">
        <v>15.5</v>
      </c>
      <c r="C35" s="197">
        <v>15.5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6.4665999999999997</v>
      </c>
      <c r="J35" s="21">
        <f t="shared" si="6"/>
        <v>3.6161499999999993</v>
      </c>
      <c r="K35" s="21">
        <f t="shared" si="7"/>
        <v>4.6639499999999998</v>
      </c>
      <c r="L35" s="21">
        <f t="shared" si="8"/>
        <v>0.75329999999999997</v>
      </c>
      <c r="M35" s="157">
        <f t="shared" si="9"/>
        <v>15.499999999999998</v>
      </c>
      <c r="N35" s="22"/>
      <c r="P35" s="37">
        <f t="shared" ref="P35:P66" si="12">I35</f>
        <v>6.4665999999999997</v>
      </c>
      <c r="Q35" s="37">
        <f t="shared" ref="Q35:Q66" si="13">J35</f>
        <v>3.6161499999999993</v>
      </c>
      <c r="R35" s="37">
        <f t="shared" ref="R35:R66" si="14">K35</f>
        <v>4.6639499999999998</v>
      </c>
      <c r="S35" s="37">
        <f t="shared" ref="S35:S66" si="15">L35</f>
        <v>0.75329999999999997</v>
      </c>
      <c r="T35" s="37">
        <f t="shared" si="10"/>
        <v>15.499999999999998</v>
      </c>
    </row>
    <row r="36" spans="1:20">
      <c r="A36" s="8" t="s">
        <v>78</v>
      </c>
      <c r="B36" s="197">
        <v>15.5</v>
      </c>
      <c r="C36" s="197">
        <v>15.5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6.4665999999999997</v>
      </c>
      <c r="J36" s="21">
        <f t="shared" si="6"/>
        <v>3.6161499999999993</v>
      </c>
      <c r="K36" s="21">
        <f t="shared" si="7"/>
        <v>4.6639499999999998</v>
      </c>
      <c r="L36" s="21">
        <f t="shared" si="8"/>
        <v>0.75329999999999997</v>
      </c>
      <c r="M36" s="157">
        <f t="shared" si="9"/>
        <v>15.499999999999998</v>
      </c>
      <c r="N36" s="22"/>
      <c r="P36" s="37">
        <f t="shared" si="12"/>
        <v>6.4665999999999997</v>
      </c>
      <c r="Q36" s="37">
        <f t="shared" si="13"/>
        <v>3.6161499999999993</v>
      </c>
      <c r="R36" s="37">
        <f t="shared" si="14"/>
        <v>4.6639499999999998</v>
      </c>
      <c r="S36" s="37">
        <f t="shared" si="15"/>
        <v>0.75329999999999997</v>
      </c>
      <c r="T36" s="37">
        <f t="shared" si="10"/>
        <v>15.499999999999998</v>
      </c>
    </row>
    <row r="37" spans="1:20">
      <c r="A37" s="8" t="s">
        <v>79</v>
      </c>
      <c r="B37" s="197">
        <v>15.5</v>
      </c>
      <c r="C37" s="197">
        <v>15.5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6.4665999999999997</v>
      </c>
      <c r="J37" s="21">
        <f t="shared" si="6"/>
        <v>3.6161499999999993</v>
      </c>
      <c r="K37" s="21">
        <f t="shared" si="7"/>
        <v>4.6639499999999998</v>
      </c>
      <c r="L37" s="21">
        <f t="shared" si="8"/>
        <v>0.75329999999999997</v>
      </c>
      <c r="M37" s="157">
        <f t="shared" si="9"/>
        <v>15.499999999999998</v>
      </c>
      <c r="N37" s="22"/>
      <c r="P37" s="37">
        <f t="shared" si="12"/>
        <v>6.4665999999999997</v>
      </c>
      <c r="Q37" s="37">
        <f t="shared" si="13"/>
        <v>3.6161499999999993</v>
      </c>
      <c r="R37" s="37">
        <f t="shared" si="14"/>
        <v>4.6639499999999998</v>
      </c>
      <c r="S37" s="37">
        <f t="shared" si="15"/>
        <v>0.75329999999999997</v>
      </c>
      <c r="T37" s="37">
        <f t="shared" si="10"/>
        <v>15.499999999999998</v>
      </c>
    </row>
    <row r="38" spans="1:20">
      <c r="A38" s="8" t="s">
        <v>80</v>
      </c>
      <c r="B38" s="197">
        <v>15.5</v>
      </c>
      <c r="C38" s="197">
        <v>15.5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6.4665999999999997</v>
      </c>
      <c r="J38" s="21">
        <f t="shared" si="6"/>
        <v>3.6161499999999993</v>
      </c>
      <c r="K38" s="21">
        <f t="shared" si="7"/>
        <v>4.6639499999999998</v>
      </c>
      <c r="L38" s="21">
        <f t="shared" si="8"/>
        <v>0.75329999999999997</v>
      </c>
      <c r="M38" s="157">
        <f t="shared" si="9"/>
        <v>15.499999999999998</v>
      </c>
      <c r="N38" s="22"/>
      <c r="P38" s="37">
        <f t="shared" si="12"/>
        <v>6.4665999999999997</v>
      </c>
      <c r="Q38" s="37">
        <f t="shared" si="13"/>
        <v>3.6161499999999993</v>
      </c>
      <c r="R38" s="37">
        <f t="shared" si="14"/>
        <v>4.6639499999999998</v>
      </c>
      <c r="S38" s="37">
        <f t="shared" si="15"/>
        <v>0.75329999999999997</v>
      </c>
      <c r="T38" s="37">
        <f t="shared" si="10"/>
        <v>15.499999999999998</v>
      </c>
    </row>
    <row r="39" spans="1:20">
      <c r="A39" s="8" t="s">
        <v>81</v>
      </c>
      <c r="B39" s="197">
        <v>15.5</v>
      </c>
      <c r="C39" s="197">
        <v>15.5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6.4665999999999997</v>
      </c>
      <c r="J39" s="21">
        <f t="shared" si="6"/>
        <v>3.6161499999999993</v>
      </c>
      <c r="K39" s="21">
        <f t="shared" si="7"/>
        <v>4.6639499999999998</v>
      </c>
      <c r="L39" s="21">
        <f t="shared" si="8"/>
        <v>0.75329999999999997</v>
      </c>
      <c r="M39" s="157">
        <f t="shared" si="9"/>
        <v>15.499999999999998</v>
      </c>
      <c r="N39" s="22"/>
      <c r="P39" s="37">
        <f t="shared" si="12"/>
        <v>6.4665999999999997</v>
      </c>
      <c r="Q39" s="37">
        <f t="shared" si="13"/>
        <v>3.6161499999999993</v>
      </c>
      <c r="R39" s="37">
        <f t="shared" si="14"/>
        <v>4.6639499999999998</v>
      </c>
      <c r="S39" s="37">
        <f t="shared" si="15"/>
        <v>0.75329999999999997</v>
      </c>
      <c r="T39" s="37">
        <f t="shared" si="10"/>
        <v>15.499999999999998</v>
      </c>
    </row>
    <row r="40" spans="1:20">
      <c r="A40" s="8" t="s">
        <v>82</v>
      </c>
      <c r="B40" s="197">
        <v>15.5</v>
      </c>
      <c r="C40" s="197">
        <v>15.5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6.4665999999999997</v>
      </c>
      <c r="J40" s="21">
        <f t="shared" si="6"/>
        <v>3.6161499999999993</v>
      </c>
      <c r="K40" s="21">
        <f t="shared" si="7"/>
        <v>4.6639499999999998</v>
      </c>
      <c r="L40" s="21">
        <f t="shared" si="8"/>
        <v>0.75329999999999997</v>
      </c>
      <c r="M40" s="157">
        <f t="shared" si="9"/>
        <v>15.499999999999998</v>
      </c>
      <c r="N40" s="22"/>
      <c r="P40" s="37">
        <f t="shared" si="12"/>
        <v>6.4665999999999997</v>
      </c>
      <c r="Q40" s="37">
        <f t="shared" si="13"/>
        <v>3.6161499999999993</v>
      </c>
      <c r="R40" s="37">
        <f t="shared" si="14"/>
        <v>4.6639499999999998</v>
      </c>
      <c r="S40" s="37">
        <f t="shared" si="15"/>
        <v>0.75329999999999997</v>
      </c>
      <c r="T40" s="37">
        <f t="shared" si="10"/>
        <v>15.499999999999998</v>
      </c>
    </row>
    <row r="41" spans="1:20">
      <c r="A41" s="8" t="s">
        <v>83</v>
      </c>
      <c r="B41" s="197">
        <v>15.5</v>
      </c>
      <c r="C41" s="197">
        <v>15.5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6.4665999999999997</v>
      </c>
      <c r="J41" s="21">
        <f t="shared" si="6"/>
        <v>3.6161499999999993</v>
      </c>
      <c r="K41" s="21">
        <f t="shared" si="7"/>
        <v>4.6639499999999998</v>
      </c>
      <c r="L41" s="21">
        <f t="shared" si="8"/>
        <v>0.75329999999999997</v>
      </c>
      <c r="M41" s="157">
        <f t="shared" si="9"/>
        <v>15.499999999999998</v>
      </c>
      <c r="N41" s="22"/>
      <c r="P41" s="37">
        <f t="shared" si="12"/>
        <v>6.4665999999999997</v>
      </c>
      <c r="Q41" s="37">
        <f t="shared" si="13"/>
        <v>3.6161499999999993</v>
      </c>
      <c r="R41" s="37">
        <f t="shared" si="14"/>
        <v>4.6639499999999998</v>
      </c>
      <c r="S41" s="37">
        <f t="shared" si="15"/>
        <v>0.75329999999999997</v>
      </c>
      <c r="T41" s="37">
        <f t="shared" si="10"/>
        <v>15.499999999999998</v>
      </c>
    </row>
    <row r="42" spans="1:20">
      <c r="A42" s="8" t="s">
        <v>84</v>
      </c>
      <c r="B42" s="197">
        <v>18</v>
      </c>
      <c r="C42" s="197">
        <v>18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7.5096000000000007</v>
      </c>
      <c r="J42" s="21">
        <f t="shared" si="6"/>
        <v>4.1993999999999998</v>
      </c>
      <c r="K42" s="21">
        <f t="shared" si="7"/>
        <v>5.4161999999999999</v>
      </c>
      <c r="L42" s="21">
        <f t="shared" si="8"/>
        <v>0.87480000000000002</v>
      </c>
      <c r="M42" s="157">
        <f t="shared" si="9"/>
        <v>18</v>
      </c>
      <c r="N42" s="22"/>
      <c r="P42" s="37">
        <f t="shared" si="12"/>
        <v>7.5096000000000007</v>
      </c>
      <c r="Q42" s="37">
        <f t="shared" si="13"/>
        <v>4.1993999999999998</v>
      </c>
      <c r="R42" s="37">
        <f t="shared" si="14"/>
        <v>5.4161999999999999</v>
      </c>
      <c r="S42" s="37">
        <f t="shared" si="15"/>
        <v>0.87480000000000002</v>
      </c>
      <c r="T42" s="37">
        <f t="shared" si="10"/>
        <v>18</v>
      </c>
    </row>
    <row r="43" spans="1:20">
      <c r="A43" s="8" t="s">
        <v>85</v>
      </c>
      <c r="B43" s="197">
        <v>18</v>
      </c>
      <c r="C43" s="197">
        <v>18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7.5096000000000007</v>
      </c>
      <c r="J43" s="21">
        <f t="shared" si="6"/>
        <v>4.1993999999999998</v>
      </c>
      <c r="K43" s="21">
        <f t="shared" si="7"/>
        <v>5.4161999999999999</v>
      </c>
      <c r="L43" s="21">
        <f t="shared" si="8"/>
        <v>0.87480000000000002</v>
      </c>
      <c r="M43" s="157">
        <f t="shared" si="9"/>
        <v>18</v>
      </c>
      <c r="N43" s="22"/>
      <c r="P43" s="37">
        <f t="shared" si="12"/>
        <v>7.5096000000000007</v>
      </c>
      <c r="Q43" s="37">
        <f t="shared" si="13"/>
        <v>4.1993999999999998</v>
      </c>
      <c r="R43" s="37">
        <f t="shared" si="14"/>
        <v>5.4161999999999999</v>
      </c>
      <c r="S43" s="37">
        <f t="shared" si="15"/>
        <v>0.87480000000000002</v>
      </c>
      <c r="T43" s="37">
        <f t="shared" si="10"/>
        <v>18</v>
      </c>
    </row>
    <row r="44" spans="1:20">
      <c r="A44" s="8" t="s">
        <v>86</v>
      </c>
      <c r="B44" s="197">
        <v>18</v>
      </c>
      <c r="C44" s="197">
        <v>18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7.5096000000000007</v>
      </c>
      <c r="J44" s="21">
        <f t="shared" si="6"/>
        <v>4.1993999999999998</v>
      </c>
      <c r="K44" s="21">
        <f t="shared" si="7"/>
        <v>5.4161999999999999</v>
      </c>
      <c r="L44" s="21">
        <f t="shared" si="8"/>
        <v>0.87480000000000002</v>
      </c>
      <c r="M44" s="157">
        <f t="shared" si="9"/>
        <v>18</v>
      </c>
      <c r="N44" s="22"/>
      <c r="P44" s="37">
        <f t="shared" si="12"/>
        <v>7.5096000000000007</v>
      </c>
      <c r="Q44" s="37">
        <f t="shared" si="13"/>
        <v>4.1993999999999998</v>
      </c>
      <c r="R44" s="37">
        <f t="shared" si="14"/>
        <v>5.4161999999999999</v>
      </c>
      <c r="S44" s="37">
        <f t="shared" si="15"/>
        <v>0.87480000000000002</v>
      </c>
      <c r="T44" s="37">
        <f t="shared" si="10"/>
        <v>18</v>
      </c>
    </row>
    <row r="45" spans="1:20">
      <c r="A45" s="8" t="s">
        <v>87</v>
      </c>
      <c r="B45" s="197">
        <v>18</v>
      </c>
      <c r="C45" s="197">
        <v>18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7.5096000000000007</v>
      </c>
      <c r="J45" s="21">
        <f t="shared" si="6"/>
        <v>4.1993999999999998</v>
      </c>
      <c r="K45" s="21">
        <f t="shared" si="7"/>
        <v>5.4161999999999999</v>
      </c>
      <c r="L45" s="21">
        <f t="shared" si="8"/>
        <v>0.87480000000000002</v>
      </c>
      <c r="M45" s="157">
        <f t="shared" si="9"/>
        <v>18</v>
      </c>
      <c r="N45" s="22"/>
      <c r="P45" s="37">
        <f t="shared" si="12"/>
        <v>7.5096000000000007</v>
      </c>
      <c r="Q45" s="37">
        <f t="shared" si="13"/>
        <v>4.1993999999999998</v>
      </c>
      <c r="R45" s="37">
        <f t="shared" si="14"/>
        <v>5.4161999999999999</v>
      </c>
      <c r="S45" s="37">
        <f t="shared" si="15"/>
        <v>0.87480000000000002</v>
      </c>
      <c r="T45" s="37">
        <f t="shared" si="10"/>
        <v>18</v>
      </c>
    </row>
    <row r="46" spans="1:20">
      <c r="A46" s="8" t="s">
        <v>88</v>
      </c>
      <c r="B46" s="197">
        <v>18</v>
      </c>
      <c r="C46" s="197">
        <v>18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7.5096000000000007</v>
      </c>
      <c r="J46" s="21">
        <f t="shared" si="6"/>
        <v>4.1993999999999998</v>
      </c>
      <c r="K46" s="21">
        <f t="shared" si="7"/>
        <v>5.4161999999999999</v>
      </c>
      <c r="L46" s="21">
        <f t="shared" si="8"/>
        <v>0.87480000000000002</v>
      </c>
      <c r="M46" s="157">
        <f t="shared" si="9"/>
        <v>18</v>
      </c>
      <c r="N46" s="22"/>
      <c r="P46" s="37">
        <f t="shared" si="12"/>
        <v>7.5096000000000007</v>
      </c>
      <c r="Q46" s="37">
        <f t="shared" si="13"/>
        <v>4.1993999999999998</v>
      </c>
      <c r="R46" s="37">
        <f t="shared" si="14"/>
        <v>5.4161999999999999</v>
      </c>
      <c r="S46" s="37">
        <f t="shared" si="15"/>
        <v>0.87480000000000002</v>
      </c>
      <c r="T46" s="37">
        <f t="shared" si="10"/>
        <v>18</v>
      </c>
    </row>
    <row r="47" spans="1:20">
      <c r="A47" s="8" t="s">
        <v>89</v>
      </c>
      <c r="B47" s="197">
        <v>18</v>
      </c>
      <c r="C47" s="197">
        <v>18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7.5096000000000007</v>
      </c>
      <c r="J47" s="21">
        <f t="shared" si="6"/>
        <v>4.1993999999999998</v>
      </c>
      <c r="K47" s="21">
        <f t="shared" si="7"/>
        <v>5.4161999999999999</v>
      </c>
      <c r="L47" s="21">
        <f t="shared" si="8"/>
        <v>0.87480000000000002</v>
      </c>
      <c r="M47" s="157">
        <f t="shared" si="9"/>
        <v>18</v>
      </c>
      <c r="N47" s="22"/>
      <c r="P47" s="37">
        <f t="shared" si="12"/>
        <v>7.5096000000000007</v>
      </c>
      <c r="Q47" s="37">
        <f t="shared" si="13"/>
        <v>4.1993999999999998</v>
      </c>
      <c r="R47" s="37">
        <f t="shared" si="14"/>
        <v>5.4161999999999999</v>
      </c>
      <c r="S47" s="37">
        <f t="shared" si="15"/>
        <v>0.87480000000000002</v>
      </c>
      <c r="T47" s="37">
        <f t="shared" si="10"/>
        <v>18</v>
      </c>
    </row>
    <row r="48" spans="1:20">
      <c r="A48" s="8" t="s">
        <v>90</v>
      </c>
      <c r="B48" s="197">
        <v>18</v>
      </c>
      <c r="C48" s="197">
        <v>18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7.5096000000000007</v>
      </c>
      <c r="J48" s="21">
        <f t="shared" si="6"/>
        <v>4.1993999999999998</v>
      </c>
      <c r="K48" s="21">
        <f t="shared" si="7"/>
        <v>5.4161999999999999</v>
      </c>
      <c r="L48" s="21">
        <f t="shared" si="8"/>
        <v>0.87480000000000002</v>
      </c>
      <c r="M48" s="157">
        <f t="shared" si="9"/>
        <v>18</v>
      </c>
      <c r="N48" s="22"/>
      <c r="P48" s="37">
        <f t="shared" si="12"/>
        <v>7.5096000000000007</v>
      </c>
      <c r="Q48" s="37">
        <f t="shared" si="13"/>
        <v>4.1993999999999998</v>
      </c>
      <c r="R48" s="37">
        <f t="shared" si="14"/>
        <v>5.4161999999999999</v>
      </c>
      <c r="S48" s="37">
        <f t="shared" si="15"/>
        <v>0.87480000000000002</v>
      </c>
      <c r="T48" s="37">
        <f t="shared" si="10"/>
        <v>18</v>
      </c>
    </row>
    <row r="49" spans="1:20">
      <c r="A49" s="8" t="s">
        <v>91</v>
      </c>
      <c r="B49" s="197">
        <v>18.5</v>
      </c>
      <c r="C49" s="197">
        <v>18.5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7.7181999999999995</v>
      </c>
      <c r="J49" s="21">
        <f t="shared" si="6"/>
        <v>4.3160499999999997</v>
      </c>
      <c r="K49" s="21">
        <f t="shared" si="7"/>
        <v>5.5666499999999992</v>
      </c>
      <c r="L49" s="21">
        <f t="shared" si="8"/>
        <v>0.89910000000000012</v>
      </c>
      <c r="M49" s="157">
        <f t="shared" si="9"/>
        <v>18.5</v>
      </c>
      <c r="N49" s="22"/>
      <c r="P49" s="37">
        <f t="shared" si="12"/>
        <v>7.7181999999999995</v>
      </c>
      <c r="Q49" s="37">
        <f t="shared" si="13"/>
        <v>4.3160499999999997</v>
      </c>
      <c r="R49" s="37">
        <f t="shared" si="14"/>
        <v>5.5666499999999992</v>
      </c>
      <c r="S49" s="37">
        <f t="shared" si="15"/>
        <v>0.89910000000000012</v>
      </c>
      <c r="T49" s="37">
        <f t="shared" si="10"/>
        <v>18.5</v>
      </c>
    </row>
    <row r="50" spans="1:20">
      <c r="A50" s="8" t="s">
        <v>92</v>
      </c>
      <c r="B50" s="197">
        <v>18.5</v>
      </c>
      <c r="C50" s="197">
        <v>18.5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7.7181999999999995</v>
      </c>
      <c r="J50" s="21">
        <f t="shared" si="6"/>
        <v>4.3160499999999997</v>
      </c>
      <c r="K50" s="21">
        <f t="shared" si="7"/>
        <v>5.5666499999999992</v>
      </c>
      <c r="L50" s="21">
        <f t="shared" si="8"/>
        <v>0.89910000000000012</v>
      </c>
      <c r="M50" s="157">
        <f t="shared" si="9"/>
        <v>18.5</v>
      </c>
      <c r="N50" s="22"/>
      <c r="P50" s="37">
        <f t="shared" si="12"/>
        <v>7.7181999999999995</v>
      </c>
      <c r="Q50" s="37">
        <f t="shared" si="13"/>
        <v>4.3160499999999997</v>
      </c>
      <c r="R50" s="37">
        <f t="shared" si="14"/>
        <v>5.5666499999999992</v>
      </c>
      <c r="S50" s="37">
        <f t="shared" si="15"/>
        <v>0.89910000000000012</v>
      </c>
      <c r="T50" s="37">
        <f t="shared" si="10"/>
        <v>18.5</v>
      </c>
    </row>
    <row r="51" spans="1:20">
      <c r="A51" s="8" t="s">
        <v>93</v>
      </c>
      <c r="B51" s="197">
        <v>18.5</v>
      </c>
      <c r="C51" s="197">
        <v>18.5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7.7181999999999995</v>
      </c>
      <c r="J51" s="21">
        <f t="shared" si="6"/>
        <v>4.3160499999999997</v>
      </c>
      <c r="K51" s="21">
        <f t="shared" si="7"/>
        <v>5.5666499999999992</v>
      </c>
      <c r="L51" s="21">
        <f t="shared" si="8"/>
        <v>0.89910000000000012</v>
      </c>
      <c r="M51" s="157">
        <f t="shared" si="9"/>
        <v>18.5</v>
      </c>
      <c r="N51" s="22"/>
      <c r="P51" s="37">
        <f t="shared" si="12"/>
        <v>7.7181999999999995</v>
      </c>
      <c r="Q51" s="37">
        <f t="shared" si="13"/>
        <v>4.3160499999999997</v>
      </c>
      <c r="R51" s="37">
        <f t="shared" si="14"/>
        <v>5.5666499999999992</v>
      </c>
      <c r="S51" s="37">
        <f t="shared" si="15"/>
        <v>0.89910000000000012</v>
      </c>
      <c r="T51" s="37">
        <f t="shared" si="10"/>
        <v>18.5</v>
      </c>
    </row>
    <row r="52" spans="1:20">
      <c r="A52" s="8" t="s">
        <v>94</v>
      </c>
      <c r="B52" s="197">
        <v>18.5</v>
      </c>
      <c r="C52" s="197">
        <v>18.5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7.7181999999999995</v>
      </c>
      <c r="J52" s="21">
        <f t="shared" si="6"/>
        <v>4.3160499999999997</v>
      </c>
      <c r="K52" s="21">
        <f t="shared" si="7"/>
        <v>5.5666499999999992</v>
      </c>
      <c r="L52" s="21">
        <f t="shared" si="8"/>
        <v>0.89910000000000012</v>
      </c>
      <c r="M52" s="157">
        <f t="shared" si="9"/>
        <v>18.5</v>
      </c>
      <c r="N52" s="22"/>
      <c r="P52" s="37">
        <f t="shared" si="12"/>
        <v>7.7181999999999995</v>
      </c>
      <c r="Q52" s="37">
        <f t="shared" si="13"/>
        <v>4.3160499999999997</v>
      </c>
      <c r="R52" s="37">
        <f t="shared" si="14"/>
        <v>5.5666499999999992</v>
      </c>
      <c r="S52" s="37">
        <f t="shared" si="15"/>
        <v>0.89910000000000012</v>
      </c>
      <c r="T52" s="37">
        <f t="shared" si="10"/>
        <v>18.5</v>
      </c>
    </row>
    <row r="53" spans="1:20">
      <c r="A53" s="8" t="s">
        <v>95</v>
      </c>
      <c r="B53" s="197">
        <v>18.5</v>
      </c>
      <c r="C53" s="197">
        <v>18.5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7.7181999999999995</v>
      </c>
      <c r="J53" s="21">
        <f t="shared" si="6"/>
        <v>4.3160499999999997</v>
      </c>
      <c r="K53" s="21">
        <f t="shared" si="7"/>
        <v>5.5666499999999992</v>
      </c>
      <c r="L53" s="21">
        <f t="shared" si="8"/>
        <v>0.89910000000000012</v>
      </c>
      <c r="M53" s="157">
        <f t="shared" si="9"/>
        <v>18.5</v>
      </c>
      <c r="N53" s="22"/>
      <c r="P53" s="37">
        <f t="shared" si="12"/>
        <v>7.7181999999999995</v>
      </c>
      <c r="Q53" s="37">
        <f t="shared" si="13"/>
        <v>4.3160499999999997</v>
      </c>
      <c r="R53" s="37">
        <f t="shared" si="14"/>
        <v>5.5666499999999992</v>
      </c>
      <c r="S53" s="37">
        <f t="shared" si="15"/>
        <v>0.89910000000000012</v>
      </c>
      <c r="T53" s="37">
        <f t="shared" si="10"/>
        <v>18.5</v>
      </c>
    </row>
    <row r="54" spans="1:20">
      <c r="A54" s="8" t="s">
        <v>96</v>
      </c>
      <c r="B54" s="197">
        <v>18.5</v>
      </c>
      <c r="C54" s="197">
        <v>18.5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7.7181999999999995</v>
      </c>
      <c r="J54" s="21">
        <f t="shared" si="6"/>
        <v>4.3160499999999997</v>
      </c>
      <c r="K54" s="21">
        <f t="shared" si="7"/>
        <v>5.5666499999999992</v>
      </c>
      <c r="L54" s="21">
        <f t="shared" si="8"/>
        <v>0.89910000000000012</v>
      </c>
      <c r="M54" s="157">
        <f t="shared" si="9"/>
        <v>18.5</v>
      </c>
      <c r="N54" s="22"/>
      <c r="P54" s="37">
        <f t="shared" si="12"/>
        <v>7.7181999999999995</v>
      </c>
      <c r="Q54" s="37">
        <f t="shared" si="13"/>
        <v>4.3160499999999997</v>
      </c>
      <c r="R54" s="37">
        <f t="shared" si="14"/>
        <v>5.5666499999999992</v>
      </c>
      <c r="S54" s="37">
        <f t="shared" si="15"/>
        <v>0.89910000000000012</v>
      </c>
      <c r="T54" s="37">
        <f t="shared" si="10"/>
        <v>18.5</v>
      </c>
    </row>
    <row r="55" spans="1:20">
      <c r="A55" s="8" t="s">
        <v>97</v>
      </c>
      <c r="B55" s="197">
        <v>18.5</v>
      </c>
      <c r="C55" s="197">
        <v>18.5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7.7181999999999995</v>
      </c>
      <c r="J55" s="21">
        <f t="shared" si="6"/>
        <v>4.3160499999999997</v>
      </c>
      <c r="K55" s="21">
        <f t="shared" si="7"/>
        <v>5.5666499999999992</v>
      </c>
      <c r="L55" s="21">
        <f t="shared" si="8"/>
        <v>0.89910000000000012</v>
      </c>
      <c r="M55" s="157">
        <f t="shared" si="9"/>
        <v>18.5</v>
      </c>
      <c r="N55" s="22"/>
      <c r="P55" s="37">
        <f t="shared" si="12"/>
        <v>7.7181999999999995</v>
      </c>
      <c r="Q55" s="37">
        <f t="shared" si="13"/>
        <v>4.3160499999999997</v>
      </c>
      <c r="R55" s="37">
        <f t="shared" si="14"/>
        <v>5.5666499999999992</v>
      </c>
      <c r="S55" s="37">
        <f t="shared" si="15"/>
        <v>0.89910000000000012</v>
      </c>
      <c r="T55" s="37">
        <f t="shared" si="10"/>
        <v>18.5</v>
      </c>
    </row>
    <row r="56" spans="1:20">
      <c r="A56" s="8" t="s">
        <v>98</v>
      </c>
      <c r="B56" s="197">
        <v>18.5</v>
      </c>
      <c r="C56" s="197">
        <v>18.5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7.7181999999999995</v>
      </c>
      <c r="J56" s="21">
        <f t="shared" si="6"/>
        <v>4.3160499999999997</v>
      </c>
      <c r="K56" s="21">
        <f t="shared" si="7"/>
        <v>5.5666499999999992</v>
      </c>
      <c r="L56" s="21">
        <f t="shared" si="8"/>
        <v>0.89910000000000012</v>
      </c>
      <c r="M56" s="157">
        <f t="shared" si="9"/>
        <v>18.5</v>
      </c>
      <c r="N56" s="22"/>
      <c r="P56" s="37">
        <f t="shared" si="12"/>
        <v>7.7181999999999995</v>
      </c>
      <c r="Q56" s="37">
        <f t="shared" si="13"/>
        <v>4.3160499999999997</v>
      </c>
      <c r="R56" s="37">
        <f t="shared" si="14"/>
        <v>5.5666499999999992</v>
      </c>
      <c r="S56" s="37">
        <f t="shared" si="15"/>
        <v>0.89910000000000012</v>
      </c>
      <c r="T56" s="37">
        <f t="shared" si="10"/>
        <v>18.5</v>
      </c>
    </row>
    <row r="57" spans="1:20">
      <c r="A57" s="8" t="s">
        <v>99</v>
      </c>
      <c r="B57" s="197">
        <v>18.5</v>
      </c>
      <c r="C57" s="197">
        <v>18.5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7.7181999999999995</v>
      </c>
      <c r="J57" s="21">
        <f t="shared" si="6"/>
        <v>4.3160499999999997</v>
      </c>
      <c r="K57" s="21">
        <f t="shared" si="7"/>
        <v>5.5666499999999992</v>
      </c>
      <c r="L57" s="21">
        <f t="shared" si="8"/>
        <v>0.89910000000000012</v>
      </c>
      <c r="M57" s="157">
        <f t="shared" si="9"/>
        <v>18.5</v>
      </c>
      <c r="N57" s="22"/>
      <c r="P57" s="37">
        <f t="shared" si="12"/>
        <v>7.7181999999999995</v>
      </c>
      <c r="Q57" s="37">
        <f t="shared" si="13"/>
        <v>4.3160499999999997</v>
      </c>
      <c r="R57" s="37">
        <f t="shared" si="14"/>
        <v>5.5666499999999992</v>
      </c>
      <c r="S57" s="37">
        <f t="shared" si="15"/>
        <v>0.89910000000000012</v>
      </c>
      <c r="T57" s="37">
        <f t="shared" si="10"/>
        <v>18.5</v>
      </c>
    </row>
    <row r="58" spans="1:20">
      <c r="A58" s="8" t="s">
        <v>100</v>
      </c>
      <c r="B58" s="197">
        <v>18.5</v>
      </c>
      <c r="C58" s="197">
        <v>18.5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7.7181999999999995</v>
      </c>
      <c r="J58" s="21">
        <f t="shared" si="6"/>
        <v>4.3160499999999997</v>
      </c>
      <c r="K58" s="21">
        <f t="shared" si="7"/>
        <v>5.5666499999999992</v>
      </c>
      <c r="L58" s="21">
        <f t="shared" si="8"/>
        <v>0.89910000000000012</v>
      </c>
      <c r="M58" s="157">
        <f t="shared" si="9"/>
        <v>18.5</v>
      </c>
      <c r="N58" s="22"/>
      <c r="P58" s="37">
        <f t="shared" si="12"/>
        <v>7.7181999999999995</v>
      </c>
      <c r="Q58" s="37">
        <f t="shared" si="13"/>
        <v>4.3160499999999997</v>
      </c>
      <c r="R58" s="37">
        <f t="shared" si="14"/>
        <v>5.5666499999999992</v>
      </c>
      <c r="S58" s="37">
        <f t="shared" si="15"/>
        <v>0.89910000000000012</v>
      </c>
      <c r="T58" s="37">
        <f t="shared" si="10"/>
        <v>18.5</v>
      </c>
    </row>
    <row r="59" spans="1:20">
      <c r="A59" s="8" t="s">
        <v>101</v>
      </c>
      <c r="B59" s="197">
        <v>18.5</v>
      </c>
      <c r="C59" s="197">
        <v>18.5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7.7181999999999995</v>
      </c>
      <c r="J59" s="21">
        <f t="shared" si="6"/>
        <v>4.3160499999999997</v>
      </c>
      <c r="K59" s="21">
        <f t="shared" si="7"/>
        <v>5.5666499999999992</v>
      </c>
      <c r="L59" s="21">
        <f t="shared" si="8"/>
        <v>0.89910000000000012</v>
      </c>
      <c r="M59" s="157">
        <f t="shared" si="9"/>
        <v>18.5</v>
      </c>
      <c r="N59" s="22"/>
      <c r="P59" s="37">
        <f t="shared" si="12"/>
        <v>7.7181999999999995</v>
      </c>
      <c r="Q59" s="37">
        <f t="shared" si="13"/>
        <v>4.3160499999999997</v>
      </c>
      <c r="R59" s="37">
        <f t="shared" si="14"/>
        <v>5.5666499999999992</v>
      </c>
      <c r="S59" s="37">
        <f t="shared" si="15"/>
        <v>0.89910000000000012</v>
      </c>
      <c r="T59" s="37">
        <f t="shared" si="10"/>
        <v>18.5</v>
      </c>
    </row>
    <row r="60" spans="1:20">
      <c r="A60" s="8" t="s">
        <v>102</v>
      </c>
      <c r="B60" s="197">
        <v>18.5</v>
      </c>
      <c r="C60" s="197">
        <v>18.5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7.7181999999999995</v>
      </c>
      <c r="J60" s="21">
        <f t="shared" si="6"/>
        <v>4.3160499999999997</v>
      </c>
      <c r="K60" s="21">
        <f t="shared" si="7"/>
        <v>5.5666499999999992</v>
      </c>
      <c r="L60" s="21">
        <f t="shared" si="8"/>
        <v>0.89910000000000012</v>
      </c>
      <c r="M60" s="157">
        <f t="shared" si="9"/>
        <v>18.5</v>
      </c>
      <c r="N60" s="22"/>
      <c r="P60" s="37">
        <f t="shared" si="12"/>
        <v>7.7181999999999995</v>
      </c>
      <c r="Q60" s="37">
        <f t="shared" si="13"/>
        <v>4.3160499999999997</v>
      </c>
      <c r="R60" s="37">
        <f t="shared" si="14"/>
        <v>5.5666499999999992</v>
      </c>
      <c r="S60" s="37">
        <f t="shared" si="15"/>
        <v>0.89910000000000012</v>
      </c>
      <c r="T60" s="37">
        <f t="shared" si="10"/>
        <v>18.5</v>
      </c>
    </row>
    <row r="61" spans="1:20">
      <c r="A61" s="8" t="s">
        <v>103</v>
      </c>
      <c r="B61" s="197">
        <v>18.5</v>
      </c>
      <c r="C61" s="197">
        <v>18.5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7.7181999999999995</v>
      </c>
      <c r="J61" s="21">
        <f t="shared" si="6"/>
        <v>4.3160499999999997</v>
      </c>
      <c r="K61" s="21">
        <f t="shared" si="7"/>
        <v>5.5666499999999992</v>
      </c>
      <c r="L61" s="21">
        <f t="shared" si="8"/>
        <v>0.89910000000000012</v>
      </c>
      <c r="M61" s="157">
        <f t="shared" si="9"/>
        <v>18.5</v>
      </c>
      <c r="N61" s="22"/>
      <c r="P61" s="37">
        <f t="shared" si="12"/>
        <v>7.7181999999999995</v>
      </c>
      <c r="Q61" s="37">
        <f t="shared" si="13"/>
        <v>4.3160499999999997</v>
      </c>
      <c r="R61" s="37">
        <f t="shared" si="14"/>
        <v>5.5666499999999992</v>
      </c>
      <c r="S61" s="37">
        <f t="shared" si="15"/>
        <v>0.89910000000000012</v>
      </c>
      <c r="T61" s="37">
        <f t="shared" si="10"/>
        <v>18.5</v>
      </c>
    </row>
    <row r="62" spans="1:20">
      <c r="A62" s="8" t="s">
        <v>104</v>
      </c>
      <c r="B62" s="197">
        <v>18.5</v>
      </c>
      <c r="C62" s="197">
        <v>18.5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7.7181999999999995</v>
      </c>
      <c r="J62" s="21">
        <f t="shared" si="6"/>
        <v>4.3160499999999997</v>
      </c>
      <c r="K62" s="21">
        <f t="shared" si="7"/>
        <v>5.5666499999999992</v>
      </c>
      <c r="L62" s="21">
        <f t="shared" si="8"/>
        <v>0.89910000000000012</v>
      </c>
      <c r="M62" s="157">
        <f t="shared" si="9"/>
        <v>18.5</v>
      </c>
      <c r="N62" s="22"/>
      <c r="P62" s="37">
        <f t="shared" si="12"/>
        <v>7.7181999999999995</v>
      </c>
      <c r="Q62" s="37">
        <f t="shared" si="13"/>
        <v>4.3160499999999997</v>
      </c>
      <c r="R62" s="37">
        <f t="shared" si="14"/>
        <v>5.5666499999999992</v>
      </c>
      <c r="S62" s="37">
        <f t="shared" si="15"/>
        <v>0.89910000000000012</v>
      </c>
      <c r="T62" s="37">
        <f t="shared" si="10"/>
        <v>18.5</v>
      </c>
    </row>
    <row r="63" spans="1:20">
      <c r="A63" s="8" t="s">
        <v>105</v>
      </c>
      <c r="B63" s="197">
        <v>18.5</v>
      </c>
      <c r="C63" s="197">
        <v>18.5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7.7181999999999995</v>
      </c>
      <c r="J63" s="21">
        <f t="shared" si="6"/>
        <v>4.3160499999999997</v>
      </c>
      <c r="K63" s="21">
        <f t="shared" si="7"/>
        <v>5.5666499999999992</v>
      </c>
      <c r="L63" s="21">
        <f t="shared" si="8"/>
        <v>0.89910000000000012</v>
      </c>
      <c r="M63" s="157">
        <f t="shared" si="9"/>
        <v>18.5</v>
      </c>
      <c r="N63" s="22"/>
      <c r="P63" s="37">
        <f t="shared" si="12"/>
        <v>7.7181999999999995</v>
      </c>
      <c r="Q63" s="37">
        <f t="shared" si="13"/>
        <v>4.3160499999999997</v>
      </c>
      <c r="R63" s="37">
        <f t="shared" si="14"/>
        <v>5.5666499999999992</v>
      </c>
      <c r="S63" s="37">
        <f t="shared" si="15"/>
        <v>0.89910000000000012</v>
      </c>
      <c r="T63" s="37">
        <f t="shared" si="10"/>
        <v>18.5</v>
      </c>
    </row>
    <row r="64" spans="1:20">
      <c r="A64" s="8" t="s">
        <v>106</v>
      </c>
      <c r="B64" s="197">
        <v>18.5</v>
      </c>
      <c r="C64" s="197">
        <v>18.5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7.7181999999999995</v>
      </c>
      <c r="J64" s="21">
        <f t="shared" si="6"/>
        <v>4.3160499999999997</v>
      </c>
      <c r="K64" s="21">
        <f t="shared" si="7"/>
        <v>5.5666499999999992</v>
      </c>
      <c r="L64" s="21">
        <f t="shared" si="8"/>
        <v>0.89910000000000012</v>
      </c>
      <c r="M64" s="157">
        <f t="shared" si="9"/>
        <v>18.5</v>
      </c>
      <c r="N64" s="22"/>
      <c r="P64" s="37">
        <f t="shared" si="12"/>
        <v>7.7181999999999995</v>
      </c>
      <c r="Q64" s="37">
        <f t="shared" si="13"/>
        <v>4.3160499999999997</v>
      </c>
      <c r="R64" s="37">
        <f t="shared" si="14"/>
        <v>5.5666499999999992</v>
      </c>
      <c r="S64" s="37">
        <f t="shared" si="15"/>
        <v>0.89910000000000012</v>
      </c>
      <c r="T64" s="37">
        <f t="shared" si="10"/>
        <v>18.5</v>
      </c>
    </row>
    <row r="65" spans="1:20">
      <c r="A65" s="8" t="s">
        <v>107</v>
      </c>
      <c r="B65" s="197">
        <v>18.5</v>
      </c>
      <c r="C65" s="197">
        <v>18.5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7.7181999999999995</v>
      </c>
      <c r="J65" s="21">
        <f t="shared" si="6"/>
        <v>4.3160499999999997</v>
      </c>
      <c r="K65" s="21">
        <f t="shared" si="7"/>
        <v>5.5666499999999992</v>
      </c>
      <c r="L65" s="21">
        <f t="shared" si="8"/>
        <v>0.89910000000000012</v>
      </c>
      <c r="M65" s="157">
        <f t="shared" si="9"/>
        <v>18.5</v>
      </c>
      <c r="N65" s="22"/>
      <c r="P65" s="37">
        <f t="shared" si="12"/>
        <v>7.7181999999999995</v>
      </c>
      <c r="Q65" s="37">
        <f t="shared" si="13"/>
        <v>4.3160499999999997</v>
      </c>
      <c r="R65" s="37">
        <f t="shared" si="14"/>
        <v>5.5666499999999992</v>
      </c>
      <c r="S65" s="37">
        <f t="shared" si="15"/>
        <v>0.89910000000000012</v>
      </c>
      <c r="T65" s="37">
        <f t="shared" si="10"/>
        <v>18.5</v>
      </c>
    </row>
    <row r="66" spans="1:20">
      <c r="A66" s="8" t="s">
        <v>108</v>
      </c>
      <c r="B66" s="197">
        <v>18.5</v>
      </c>
      <c r="C66" s="197">
        <v>18.5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7.7181999999999995</v>
      </c>
      <c r="J66" s="21">
        <f t="shared" si="6"/>
        <v>4.3160499999999997</v>
      </c>
      <c r="K66" s="21">
        <f t="shared" si="7"/>
        <v>5.5666499999999992</v>
      </c>
      <c r="L66" s="21">
        <f t="shared" si="8"/>
        <v>0.89910000000000012</v>
      </c>
      <c r="M66" s="157">
        <f t="shared" si="9"/>
        <v>18.5</v>
      </c>
      <c r="N66" s="22"/>
      <c r="P66" s="37">
        <f t="shared" si="12"/>
        <v>7.7181999999999995</v>
      </c>
      <c r="Q66" s="37">
        <f t="shared" si="13"/>
        <v>4.3160499999999997</v>
      </c>
      <c r="R66" s="37">
        <f t="shared" si="14"/>
        <v>5.5666499999999992</v>
      </c>
      <c r="S66" s="37">
        <f t="shared" si="15"/>
        <v>0.89910000000000012</v>
      </c>
      <c r="T66" s="37">
        <f t="shared" si="10"/>
        <v>18.5</v>
      </c>
    </row>
    <row r="67" spans="1:20">
      <c r="A67" s="8" t="s">
        <v>109</v>
      </c>
      <c r="B67" s="197">
        <v>18.5</v>
      </c>
      <c r="C67" s="197">
        <v>18.5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7.7181999999999995</v>
      </c>
      <c r="J67" s="21">
        <f t="shared" si="6"/>
        <v>4.3160499999999997</v>
      </c>
      <c r="K67" s="21">
        <f t="shared" si="7"/>
        <v>5.5666499999999992</v>
      </c>
      <c r="L67" s="21">
        <f t="shared" si="8"/>
        <v>0.89910000000000012</v>
      </c>
      <c r="M67" s="157">
        <f t="shared" si="9"/>
        <v>18.5</v>
      </c>
      <c r="N67" s="22"/>
      <c r="P67" s="37">
        <f t="shared" ref="P67:P98" si="17">I67</f>
        <v>7.7181999999999995</v>
      </c>
      <c r="Q67" s="37">
        <f t="shared" ref="Q67:Q98" si="18">J67</f>
        <v>4.3160499999999997</v>
      </c>
      <c r="R67" s="37">
        <f t="shared" ref="R67:R98" si="19">K67</f>
        <v>5.5666499999999992</v>
      </c>
      <c r="S67" s="37">
        <f t="shared" ref="S67:S98" si="20">L67</f>
        <v>0.89910000000000012</v>
      </c>
      <c r="T67" s="37">
        <f t="shared" si="10"/>
        <v>18.5</v>
      </c>
    </row>
    <row r="68" spans="1:20">
      <c r="A68" s="8" t="s">
        <v>110</v>
      </c>
      <c r="B68" s="197">
        <v>18.5</v>
      </c>
      <c r="C68" s="197">
        <v>18.5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7.7181999999999995</v>
      </c>
      <c r="J68" s="21">
        <f t="shared" ref="J68:J98" si="22">C68*E68/100</f>
        <v>4.3160499999999997</v>
      </c>
      <c r="K68" s="21">
        <f t="shared" ref="K68:K98" si="23">C68*F68/100</f>
        <v>5.5666499999999992</v>
      </c>
      <c r="L68" s="21">
        <f t="shared" ref="L68:L98" si="24">C68*G68/100</f>
        <v>0.89910000000000012</v>
      </c>
      <c r="M68" s="157">
        <f t="shared" ref="M68:M98" si="25">SUM(I68:L68)</f>
        <v>18.5</v>
      </c>
      <c r="N68" s="22"/>
      <c r="P68" s="37">
        <f t="shared" si="17"/>
        <v>7.7181999999999995</v>
      </c>
      <c r="Q68" s="37">
        <f t="shared" si="18"/>
        <v>4.3160499999999997</v>
      </c>
      <c r="R68" s="37">
        <f t="shared" si="19"/>
        <v>5.5666499999999992</v>
      </c>
      <c r="S68" s="37">
        <f t="shared" si="20"/>
        <v>0.89910000000000012</v>
      </c>
      <c r="T68" s="37">
        <f t="shared" ref="T68:T99" si="26">SUM(P68:S68)</f>
        <v>18.5</v>
      </c>
    </row>
    <row r="69" spans="1:20">
      <c r="A69" s="8" t="s">
        <v>111</v>
      </c>
      <c r="B69" s="197">
        <v>18.5</v>
      </c>
      <c r="C69" s="197">
        <v>18.5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7.7181999999999995</v>
      </c>
      <c r="J69" s="21">
        <f t="shared" si="22"/>
        <v>4.3160499999999997</v>
      </c>
      <c r="K69" s="21">
        <f t="shared" si="23"/>
        <v>5.5666499999999992</v>
      </c>
      <c r="L69" s="21">
        <f t="shared" si="24"/>
        <v>0.89910000000000012</v>
      </c>
      <c r="M69" s="157">
        <f t="shared" si="25"/>
        <v>18.5</v>
      </c>
      <c r="N69" s="22"/>
      <c r="P69" s="37">
        <f t="shared" si="17"/>
        <v>7.7181999999999995</v>
      </c>
      <c r="Q69" s="37">
        <f t="shared" si="18"/>
        <v>4.3160499999999997</v>
      </c>
      <c r="R69" s="37">
        <f t="shared" si="19"/>
        <v>5.5666499999999992</v>
      </c>
      <c r="S69" s="37">
        <f t="shared" si="20"/>
        <v>0.89910000000000012</v>
      </c>
      <c r="T69" s="37">
        <f t="shared" si="26"/>
        <v>18.5</v>
      </c>
    </row>
    <row r="70" spans="1:20">
      <c r="A70" s="8" t="s">
        <v>112</v>
      </c>
      <c r="B70" s="197">
        <v>20.5</v>
      </c>
      <c r="C70" s="197">
        <v>20.5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8.5526</v>
      </c>
      <c r="J70" s="21">
        <f t="shared" si="22"/>
        <v>4.7826500000000003</v>
      </c>
      <c r="K70" s="21">
        <f t="shared" si="23"/>
        <v>6.16845</v>
      </c>
      <c r="L70" s="21">
        <f t="shared" si="24"/>
        <v>0.99630000000000007</v>
      </c>
      <c r="M70" s="157">
        <f t="shared" si="25"/>
        <v>20.500000000000004</v>
      </c>
      <c r="N70" s="22"/>
      <c r="P70" s="37">
        <f t="shared" si="17"/>
        <v>8.5526</v>
      </c>
      <c r="Q70" s="37">
        <f t="shared" si="18"/>
        <v>4.7826500000000003</v>
      </c>
      <c r="R70" s="37">
        <f t="shared" si="19"/>
        <v>6.16845</v>
      </c>
      <c r="S70" s="37">
        <f t="shared" si="20"/>
        <v>0.99630000000000007</v>
      </c>
      <c r="T70" s="37">
        <f t="shared" si="26"/>
        <v>20.500000000000004</v>
      </c>
    </row>
    <row r="71" spans="1:20">
      <c r="A71" s="8" t="s">
        <v>113</v>
      </c>
      <c r="B71" s="197">
        <v>20.5</v>
      </c>
      <c r="C71" s="197">
        <v>20.5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8.5526</v>
      </c>
      <c r="J71" s="21">
        <f t="shared" si="22"/>
        <v>4.7826500000000003</v>
      </c>
      <c r="K71" s="21">
        <f t="shared" si="23"/>
        <v>6.16845</v>
      </c>
      <c r="L71" s="21">
        <f t="shared" si="24"/>
        <v>0.99630000000000007</v>
      </c>
      <c r="M71" s="157">
        <f t="shared" si="25"/>
        <v>20.500000000000004</v>
      </c>
      <c r="N71" s="22"/>
      <c r="P71" s="37">
        <f t="shared" si="17"/>
        <v>8.5526</v>
      </c>
      <c r="Q71" s="37">
        <f t="shared" si="18"/>
        <v>4.7826500000000003</v>
      </c>
      <c r="R71" s="37">
        <f t="shared" si="19"/>
        <v>6.16845</v>
      </c>
      <c r="S71" s="37">
        <f t="shared" si="20"/>
        <v>0.99630000000000007</v>
      </c>
      <c r="T71" s="37">
        <f t="shared" si="26"/>
        <v>20.500000000000004</v>
      </c>
    </row>
    <row r="72" spans="1:20">
      <c r="A72" s="8" t="s">
        <v>114</v>
      </c>
      <c r="B72" s="197">
        <v>20.5</v>
      </c>
      <c r="C72" s="197">
        <v>20.5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8.5526</v>
      </c>
      <c r="J72" s="21">
        <f t="shared" si="22"/>
        <v>4.7826500000000003</v>
      </c>
      <c r="K72" s="21">
        <f t="shared" si="23"/>
        <v>6.16845</v>
      </c>
      <c r="L72" s="21">
        <f t="shared" si="24"/>
        <v>0.99630000000000007</v>
      </c>
      <c r="M72" s="157">
        <f t="shared" si="25"/>
        <v>20.500000000000004</v>
      </c>
      <c r="N72" s="22"/>
      <c r="P72" s="37">
        <f t="shared" si="17"/>
        <v>8.5526</v>
      </c>
      <c r="Q72" s="37">
        <f t="shared" si="18"/>
        <v>4.7826500000000003</v>
      </c>
      <c r="R72" s="37">
        <f t="shared" si="19"/>
        <v>6.16845</v>
      </c>
      <c r="S72" s="37">
        <f t="shared" si="20"/>
        <v>0.99630000000000007</v>
      </c>
      <c r="T72" s="37">
        <f t="shared" si="26"/>
        <v>20.500000000000004</v>
      </c>
    </row>
    <row r="73" spans="1:20">
      <c r="A73" s="8" t="s">
        <v>115</v>
      </c>
      <c r="B73" s="197">
        <v>20.5</v>
      </c>
      <c r="C73" s="197">
        <v>20.5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8.5526</v>
      </c>
      <c r="J73" s="21">
        <f t="shared" si="22"/>
        <v>4.7826500000000003</v>
      </c>
      <c r="K73" s="21">
        <f t="shared" si="23"/>
        <v>6.16845</v>
      </c>
      <c r="L73" s="21">
        <f t="shared" si="24"/>
        <v>0.99630000000000007</v>
      </c>
      <c r="M73" s="157">
        <f t="shared" si="25"/>
        <v>20.500000000000004</v>
      </c>
      <c r="N73" s="22"/>
      <c r="P73" s="37">
        <f t="shared" si="17"/>
        <v>8.5526</v>
      </c>
      <c r="Q73" s="37">
        <f t="shared" si="18"/>
        <v>4.7826500000000003</v>
      </c>
      <c r="R73" s="37">
        <f t="shared" si="19"/>
        <v>6.16845</v>
      </c>
      <c r="S73" s="37">
        <f t="shared" si="20"/>
        <v>0.99630000000000007</v>
      </c>
      <c r="T73" s="37">
        <f t="shared" si="26"/>
        <v>20.500000000000004</v>
      </c>
    </row>
    <row r="74" spans="1:20">
      <c r="A74" s="8" t="s">
        <v>116</v>
      </c>
      <c r="B74" s="197">
        <v>20.5</v>
      </c>
      <c r="C74" s="197">
        <v>20.5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8.5526</v>
      </c>
      <c r="J74" s="21">
        <f t="shared" si="22"/>
        <v>4.7826500000000003</v>
      </c>
      <c r="K74" s="21">
        <f t="shared" si="23"/>
        <v>6.16845</v>
      </c>
      <c r="L74" s="21">
        <f t="shared" si="24"/>
        <v>0.99630000000000007</v>
      </c>
      <c r="M74" s="157">
        <f t="shared" si="25"/>
        <v>20.500000000000004</v>
      </c>
      <c r="N74" s="22"/>
      <c r="P74" s="37">
        <f t="shared" si="17"/>
        <v>8.5526</v>
      </c>
      <c r="Q74" s="37">
        <f t="shared" si="18"/>
        <v>4.7826500000000003</v>
      </c>
      <c r="R74" s="37">
        <f t="shared" si="19"/>
        <v>6.16845</v>
      </c>
      <c r="S74" s="37">
        <f t="shared" si="20"/>
        <v>0.99630000000000007</v>
      </c>
      <c r="T74" s="37">
        <f t="shared" si="26"/>
        <v>20.500000000000004</v>
      </c>
    </row>
    <row r="75" spans="1:20">
      <c r="A75" s="8" t="s">
        <v>117</v>
      </c>
      <c r="B75" s="197">
        <v>20.5</v>
      </c>
      <c r="C75" s="197">
        <v>20.5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8.5526</v>
      </c>
      <c r="J75" s="21">
        <f t="shared" si="22"/>
        <v>4.7826500000000003</v>
      </c>
      <c r="K75" s="21">
        <f t="shared" si="23"/>
        <v>6.16845</v>
      </c>
      <c r="L75" s="21">
        <f t="shared" si="24"/>
        <v>0.99630000000000007</v>
      </c>
      <c r="M75" s="157">
        <f t="shared" si="25"/>
        <v>20.500000000000004</v>
      </c>
      <c r="N75" s="22"/>
      <c r="P75" s="37">
        <f t="shared" si="17"/>
        <v>8.5526</v>
      </c>
      <c r="Q75" s="37">
        <f t="shared" si="18"/>
        <v>4.7826500000000003</v>
      </c>
      <c r="R75" s="37">
        <f t="shared" si="19"/>
        <v>6.16845</v>
      </c>
      <c r="S75" s="37">
        <f t="shared" si="20"/>
        <v>0.99630000000000007</v>
      </c>
      <c r="T75" s="37">
        <f t="shared" si="26"/>
        <v>20.500000000000004</v>
      </c>
    </row>
    <row r="76" spans="1:20">
      <c r="A76" s="8" t="s">
        <v>118</v>
      </c>
      <c r="B76" s="197">
        <v>20.5</v>
      </c>
      <c r="C76" s="197">
        <v>20.5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8.5526</v>
      </c>
      <c r="J76" s="21">
        <f t="shared" si="22"/>
        <v>4.7826500000000003</v>
      </c>
      <c r="K76" s="21">
        <f t="shared" si="23"/>
        <v>6.16845</v>
      </c>
      <c r="L76" s="21">
        <f t="shared" si="24"/>
        <v>0.99630000000000007</v>
      </c>
      <c r="M76" s="157">
        <f t="shared" si="25"/>
        <v>20.500000000000004</v>
      </c>
      <c r="N76" s="22"/>
      <c r="P76" s="37">
        <f t="shared" si="17"/>
        <v>8.5526</v>
      </c>
      <c r="Q76" s="37">
        <f t="shared" si="18"/>
        <v>4.7826500000000003</v>
      </c>
      <c r="R76" s="37">
        <f t="shared" si="19"/>
        <v>6.16845</v>
      </c>
      <c r="S76" s="37">
        <f t="shared" si="20"/>
        <v>0.99630000000000007</v>
      </c>
      <c r="T76" s="37">
        <f t="shared" si="26"/>
        <v>20.500000000000004</v>
      </c>
    </row>
    <row r="77" spans="1:20">
      <c r="A77" s="8" t="s">
        <v>119</v>
      </c>
      <c r="B77" s="197">
        <v>20.5</v>
      </c>
      <c r="C77" s="197">
        <v>20.5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8.5526</v>
      </c>
      <c r="J77" s="21">
        <f t="shared" si="22"/>
        <v>4.7826500000000003</v>
      </c>
      <c r="K77" s="21">
        <f t="shared" si="23"/>
        <v>6.16845</v>
      </c>
      <c r="L77" s="21">
        <f t="shared" si="24"/>
        <v>0.99630000000000007</v>
      </c>
      <c r="M77" s="157">
        <f t="shared" si="25"/>
        <v>20.500000000000004</v>
      </c>
      <c r="N77" s="22"/>
      <c r="P77" s="37">
        <f t="shared" si="17"/>
        <v>8.5526</v>
      </c>
      <c r="Q77" s="37">
        <f t="shared" si="18"/>
        <v>4.7826500000000003</v>
      </c>
      <c r="R77" s="37">
        <f t="shared" si="19"/>
        <v>6.16845</v>
      </c>
      <c r="S77" s="37">
        <f t="shared" si="20"/>
        <v>0.99630000000000007</v>
      </c>
      <c r="T77" s="37">
        <f t="shared" si="26"/>
        <v>20.500000000000004</v>
      </c>
    </row>
    <row r="78" spans="1:20">
      <c r="A78" s="8" t="s">
        <v>120</v>
      </c>
      <c r="B78" s="197">
        <v>20.5</v>
      </c>
      <c r="C78" s="197">
        <v>20.5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8.5526</v>
      </c>
      <c r="J78" s="21">
        <f t="shared" si="22"/>
        <v>4.7826500000000003</v>
      </c>
      <c r="K78" s="21">
        <f t="shared" si="23"/>
        <v>6.16845</v>
      </c>
      <c r="L78" s="21">
        <f t="shared" si="24"/>
        <v>0.99630000000000007</v>
      </c>
      <c r="M78" s="157">
        <f t="shared" si="25"/>
        <v>20.500000000000004</v>
      </c>
      <c r="N78" s="22"/>
      <c r="P78" s="37">
        <f t="shared" si="17"/>
        <v>8.5526</v>
      </c>
      <c r="Q78" s="37">
        <f t="shared" si="18"/>
        <v>4.7826500000000003</v>
      </c>
      <c r="R78" s="37">
        <f t="shared" si="19"/>
        <v>6.16845</v>
      </c>
      <c r="S78" s="37">
        <f t="shared" si="20"/>
        <v>0.99630000000000007</v>
      </c>
      <c r="T78" s="37">
        <f t="shared" si="26"/>
        <v>20.500000000000004</v>
      </c>
    </row>
    <row r="79" spans="1:20">
      <c r="A79" s="8" t="s">
        <v>121</v>
      </c>
      <c r="B79" s="197">
        <v>20.5</v>
      </c>
      <c r="C79" s="197">
        <v>20.5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8.5526</v>
      </c>
      <c r="J79" s="21">
        <f t="shared" si="22"/>
        <v>4.7826500000000003</v>
      </c>
      <c r="K79" s="21">
        <f t="shared" si="23"/>
        <v>6.16845</v>
      </c>
      <c r="L79" s="21">
        <f t="shared" si="24"/>
        <v>0.99630000000000007</v>
      </c>
      <c r="M79" s="157">
        <f t="shared" si="25"/>
        <v>20.500000000000004</v>
      </c>
      <c r="N79" s="22"/>
      <c r="P79" s="37">
        <f t="shared" si="17"/>
        <v>8.5526</v>
      </c>
      <c r="Q79" s="37">
        <f t="shared" si="18"/>
        <v>4.7826500000000003</v>
      </c>
      <c r="R79" s="37">
        <f t="shared" si="19"/>
        <v>6.16845</v>
      </c>
      <c r="S79" s="37">
        <f t="shared" si="20"/>
        <v>0.99630000000000007</v>
      </c>
      <c r="T79" s="37">
        <f t="shared" si="26"/>
        <v>20.500000000000004</v>
      </c>
    </row>
    <row r="80" spans="1:20">
      <c r="A80" s="8" t="s">
        <v>122</v>
      </c>
      <c r="B80" s="197">
        <v>20.5</v>
      </c>
      <c r="C80" s="197">
        <v>20.5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8.5526</v>
      </c>
      <c r="J80" s="21">
        <f t="shared" si="22"/>
        <v>4.7826500000000003</v>
      </c>
      <c r="K80" s="21">
        <f t="shared" si="23"/>
        <v>6.16845</v>
      </c>
      <c r="L80" s="21">
        <f t="shared" si="24"/>
        <v>0.99630000000000007</v>
      </c>
      <c r="M80" s="157">
        <f t="shared" si="25"/>
        <v>20.500000000000004</v>
      </c>
      <c r="N80" s="22"/>
      <c r="P80" s="37">
        <f t="shared" si="17"/>
        <v>8.5526</v>
      </c>
      <c r="Q80" s="37">
        <f t="shared" si="18"/>
        <v>4.7826500000000003</v>
      </c>
      <c r="R80" s="37">
        <f t="shared" si="19"/>
        <v>6.16845</v>
      </c>
      <c r="S80" s="37">
        <f t="shared" si="20"/>
        <v>0.99630000000000007</v>
      </c>
      <c r="T80" s="37">
        <f t="shared" si="26"/>
        <v>20.500000000000004</v>
      </c>
    </row>
    <row r="81" spans="1:20">
      <c r="A81" s="8" t="s">
        <v>123</v>
      </c>
      <c r="B81" s="197">
        <v>20.5</v>
      </c>
      <c r="C81" s="197">
        <v>20.5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8.5526</v>
      </c>
      <c r="J81" s="21">
        <f t="shared" si="22"/>
        <v>4.7826500000000003</v>
      </c>
      <c r="K81" s="21">
        <f t="shared" si="23"/>
        <v>6.16845</v>
      </c>
      <c r="L81" s="21">
        <f t="shared" si="24"/>
        <v>0.99630000000000007</v>
      </c>
      <c r="M81" s="157">
        <f t="shared" si="25"/>
        <v>20.500000000000004</v>
      </c>
      <c r="N81" s="22"/>
      <c r="P81" s="37">
        <f t="shared" si="17"/>
        <v>8.5526</v>
      </c>
      <c r="Q81" s="37">
        <f t="shared" si="18"/>
        <v>4.7826500000000003</v>
      </c>
      <c r="R81" s="37">
        <f t="shared" si="19"/>
        <v>6.16845</v>
      </c>
      <c r="S81" s="37">
        <f t="shared" si="20"/>
        <v>0.99630000000000007</v>
      </c>
      <c r="T81" s="37">
        <f t="shared" si="26"/>
        <v>20.500000000000004</v>
      </c>
    </row>
    <row r="82" spans="1:20">
      <c r="A82" s="8" t="s">
        <v>124</v>
      </c>
      <c r="B82" s="197">
        <v>20.5</v>
      </c>
      <c r="C82" s="197">
        <v>20.5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8.5526</v>
      </c>
      <c r="J82" s="21">
        <f t="shared" si="22"/>
        <v>4.7826500000000003</v>
      </c>
      <c r="K82" s="21">
        <f t="shared" si="23"/>
        <v>6.16845</v>
      </c>
      <c r="L82" s="21">
        <f t="shared" si="24"/>
        <v>0.99630000000000007</v>
      </c>
      <c r="M82" s="157">
        <f t="shared" si="25"/>
        <v>20.500000000000004</v>
      </c>
      <c r="N82" s="22"/>
      <c r="P82" s="37">
        <f t="shared" si="17"/>
        <v>8.5526</v>
      </c>
      <c r="Q82" s="37">
        <f t="shared" si="18"/>
        <v>4.7826500000000003</v>
      </c>
      <c r="R82" s="37">
        <f t="shared" si="19"/>
        <v>6.16845</v>
      </c>
      <c r="S82" s="37">
        <f t="shared" si="20"/>
        <v>0.99630000000000007</v>
      </c>
      <c r="T82" s="37">
        <f t="shared" si="26"/>
        <v>20.500000000000004</v>
      </c>
    </row>
    <row r="83" spans="1:20">
      <c r="A83" s="8" t="s">
        <v>125</v>
      </c>
      <c r="B83" s="197">
        <v>21.5</v>
      </c>
      <c r="C83" s="197">
        <v>21.5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8.9697999999999993</v>
      </c>
      <c r="J83" s="21">
        <f t="shared" si="22"/>
        <v>5.0159500000000001</v>
      </c>
      <c r="K83" s="21">
        <f t="shared" si="23"/>
        <v>6.4693499999999995</v>
      </c>
      <c r="L83" s="21">
        <f t="shared" si="24"/>
        <v>1.0449000000000002</v>
      </c>
      <c r="M83" s="157">
        <f t="shared" si="25"/>
        <v>21.5</v>
      </c>
      <c r="N83" s="22"/>
      <c r="P83" s="37">
        <f t="shared" si="17"/>
        <v>8.9697999999999993</v>
      </c>
      <c r="Q83" s="37">
        <f t="shared" si="18"/>
        <v>5.0159500000000001</v>
      </c>
      <c r="R83" s="37">
        <f t="shared" si="19"/>
        <v>6.4693499999999995</v>
      </c>
      <c r="S83" s="37">
        <f t="shared" si="20"/>
        <v>1.0449000000000002</v>
      </c>
      <c r="T83" s="37">
        <f t="shared" si="26"/>
        <v>21.5</v>
      </c>
    </row>
    <row r="84" spans="1:20">
      <c r="A84" s="8" t="s">
        <v>126</v>
      </c>
      <c r="B84" s="197">
        <v>21.5</v>
      </c>
      <c r="C84" s="197">
        <v>21.5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8.9697999999999993</v>
      </c>
      <c r="J84" s="21">
        <f t="shared" si="22"/>
        <v>5.0159500000000001</v>
      </c>
      <c r="K84" s="21">
        <f t="shared" si="23"/>
        <v>6.4693499999999995</v>
      </c>
      <c r="L84" s="21">
        <f t="shared" si="24"/>
        <v>1.0449000000000002</v>
      </c>
      <c r="M84" s="157">
        <f t="shared" si="25"/>
        <v>21.5</v>
      </c>
      <c r="N84" s="22"/>
      <c r="P84" s="37">
        <f t="shared" si="17"/>
        <v>8.9697999999999993</v>
      </c>
      <c r="Q84" s="37">
        <f t="shared" si="18"/>
        <v>5.0159500000000001</v>
      </c>
      <c r="R84" s="37">
        <f t="shared" si="19"/>
        <v>6.4693499999999995</v>
      </c>
      <c r="S84" s="37">
        <f t="shared" si="20"/>
        <v>1.0449000000000002</v>
      </c>
      <c r="T84" s="37">
        <f t="shared" si="26"/>
        <v>21.5</v>
      </c>
    </row>
    <row r="85" spans="1:20">
      <c r="A85" s="8" t="s">
        <v>127</v>
      </c>
      <c r="B85" s="197">
        <v>21.5</v>
      </c>
      <c r="C85" s="197">
        <v>21.5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8.9697999999999993</v>
      </c>
      <c r="J85" s="21">
        <f t="shared" si="22"/>
        <v>5.0159500000000001</v>
      </c>
      <c r="K85" s="21">
        <f t="shared" si="23"/>
        <v>6.4693499999999995</v>
      </c>
      <c r="L85" s="21">
        <f t="shared" si="24"/>
        <v>1.0449000000000002</v>
      </c>
      <c r="M85" s="157">
        <f t="shared" si="25"/>
        <v>21.5</v>
      </c>
      <c r="N85" s="22"/>
      <c r="P85" s="37">
        <f t="shared" si="17"/>
        <v>8.9697999999999993</v>
      </c>
      <c r="Q85" s="37">
        <f t="shared" si="18"/>
        <v>5.0159500000000001</v>
      </c>
      <c r="R85" s="37">
        <f t="shared" si="19"/>
        <v>6.4693499999999995</v>
      </c>
      <c r="S85" s="37">
        <f t="shared" si="20"/>
        <v>1.0449000000000002</v>
      </c>
      <c r="T85" s="37">
        <f t="shared" si="26"/>
        <v>21.5</v>
      </c>
    </row>
    <row r="86" spans="1:20">
      <c r="A86" s="8" t="s">
        <v>128</v>
      </c>
      <c r="B86" s="197">
        <v>21.5</v>
      </c>
      <c r="C86" s="197">
        <v>21.5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8.9697999999999993</v>
      </c>
      <c r="J86" s="21">
        <f t="shared" si="22"/>
        <v>5.0159500000000001</v>
      </c>
      <c r="K86" s="21">
        <f t="shared" si="23"/>
        <v>6.4693499999999995</v>
      </c>
      <c r="L86" s="21">
        <f t="shared" si="24"/>
        <v>1.0449000000000002</v>
      </c>
      <c r="M86" s="157">
        <f t="shared" si="25"/>
        <v>21.5</v>
      </c>
      <c r="N86" s="22"/>
      <c r="P86" s="37">
        <f t="shared" si="17"/>
        <v>8.9697999999999993</v>
      </c>
      <c r="Q86" s="37">
        <f t="shared" si="18"/>
        <v>5.0159500000000001</v>
      </c>
      <c r="R86" s="37">
        <f t="shared" si="19"/>
        <v>6.4693499999999995</v>
      </c>
      <c r="S86" s="37">
        <f t="shared" si="20"/>
        <v>1.0449000000000002</v>
      </c>
      <c r="T86" s="37">
        <f t="shared" si="26"/>
        <v>21.5</v>
      </c>
    </row>
    <row r="87" spans="1:20">
      <c r="A87" s="8" t="s">
        <v>129</v>
      </c>
      <c r="B87" s="197">
        <v>21.5</v>
      </c>
      <c r="C87" s="197">
        <v>21.5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8.9697999999999993</v>
      </c>
      <c r="J87" s="21">
        <f t="shared" si="22"/>
        <v>5.0159500000000001</v>
      </c>
      <c r="K87" s="21">
        <f t="shared" si="23"/>
        <v>6.4693499999999995</v>
      </c>
      <c r="L87" s="21">
        <f t="shared" si="24"/>
        <v>1.0449000000000002</v>
      </c>
      <c r="M87" s="157">
        <f t="shared" si="25"/>
        <v>21.5</v>
      </c>
      <c r="N87" s="22"/>
      <c r="P87" s="37">
        <f t="shared" si="17"/>
        <v>8.9697999999999993</v>
      </c>
      <c r="Q87" s="37">
        <f t="shared" si="18"/>
        <v>5.0159500000000001</v>
      </c>
      <c r="R87" s="37">
        <f t="shared" si="19"/>
        <v>6.4693499999999995</v>
      </c>
      <c r="S87" s="37">
        <f t="shared" si="20"/>
        <v>1.0449000000000002</v>
      </c>
      <c r="T87" s="37">
        <f t="shared" si="26"/>
        <v>21.5</v>
      </c>
    </row>
    <row r="88" spans="1:20">
      <c r="A88" s="8" t="s">
        <v>130</v>
      </c>
      <c r="B88" s="197">
        <v>21.5</v>
      </c>
      <c r="C88" s="197">
        <v>21.5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8.9697999999999993</v>
      </c>
      <c r="J88" s="21">
        <f t="shared" si="22"/>
        <v>5.0159500000000001</v>
      </c>
      <c r="K88" s="21">
        <f t="shared" si="23"/>
        <v>6.4693499999999995</v>
      </c>
      <c r="L88" s="21">
        <f t="shared" si="24"/>
        <v>1.0449000000000002</v>
      </c>
      <c r="M88" s="157">
        <f t="shared" si="25"/>
        <v>21.5</v>
      </c>
      <c r="N88" s="22"/>
      <c r="P88" s="37">
        <f t="shared" si="17"/>
        <v>8.9697999999999993</v>
      </c>
      <c r="Q88" s="37">
        <f t="shared" si="18"/>
        <v>5.0159500000000001</v>
      </c>
      <c r="R88" s="37">
        <f t="shared" si="19"/>
        <v>6.4693499999999995</v>
      </c>
      <c r="S88" s="37">
        <f t="shared" si="20"/>
        <v>1.0449000000000002</v>
      </c>
      <c r="T88" s="37">
        <f t="shared" si="26"/>
        <v>21.5</v>
      </c>
    </row>
    <row r="89" spans="1:20">
      <c r="A89" s="8" t="s">
        <v>131</v>
      </c>
      <c r="B89" s="197">
        <v>21.5</v>
      </c>
      <c r="C89" s="197">
        <v>21.5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8.9697999999999993</v>
      </c>
      <c r="J89" s="21">
        <f t="shared" si="22"/>
        <v>5.0159500000000001</v>
      </c>
      <c r="K89" s="21">
        <f t="shared" si="23"/>
        <v>6.4693499999999995</v>
      </c>
      <c r="L89" s="21">
        <f t="shared" si="24"/>
        <v>1.0449000000000002</v>
      </c>
      <c r="M89" s="157">
        <f t="shared" si="25"/>
        <v>21.5</v>
      </c>
      <c r="N89" s="22"/>
      <c r="P89" s="37">
        <f t="shared" si="17"/>
        <v>8.9697999999999993</v>
      </c>
      <c r="Q89" s="37">
        <f t="shared" si="18"/>
        <v>5.0159500000000001</v>
      </c>
      <c r="R89" s="37">
        <f t="shared" si="19"/>
        <v>6.4693499999999995</v>
      </c>
      <c r="S89" s="37">
        <f t="shared" si="20"/>
        <v>1.0449000000000002</v>
      </c>
      <c r="T89" s="37">
        <f t="shared" si="26"/>
        <v>21.5</v>
      </c>
    </row>
    <row r="90" spans="1:20">
      <c r="A90" s="8" t="s">
        <v>132</v>
      </c>
      <c r="B90" s="197">
        <v>21.5</v>
      </c>
      <c r="C90" s="197">
        <v>21.5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8.9697999999999993</v>
      </c>
      <c r="J90" s="21">
        <f t="shared" si="22"/>
        <v>5.0159500000000001</v>
      </c>
      <c r="K90" s="21">
        <f t="shared" si="23"/>
        <v>6.4693499999999995</v>
      </c>
      <c r="L90" s="21">
        <f t="shared" si="24"/>
        <v>1.0449000000000002</v>
      </c>
      <c r="M90" s="157">
        <f t="shared" si="25"/>
        <v>21.5</v>
      </c>
      <c r="N90" s="22"/>
      <c r="P90" s="37">
        <f t="shared" si="17"/>
        <v>8.9697999999999993</v>
      </c>
      <c r="Q90" s="37">
        <f t="shared" si="18"/>
        <v>5.0159500000000001</v>
      </c>
      <c r="R90" s="37">
        <f t="shared" si="19"/>
        <v>6.4693499999999995</v>
      </c>
      <c r="S90" s="37">
        <f t="shared" si="20"/>
        <v>1.0449000000000002</v>
      </c>
      <c r="T90" s="37">
        <f t="shared" si="26"/>
        <v>21.5</v>
      </c>
    </row>
    <row r="91" spans="1:20">
      <c r="A91" s="8" t="s">
        <v>133</v>
      </c>
      <c r="B91" s="197">
        <v>21.5</v>
      </c>
      <c r="C91" s="197">
        <v>21.5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8.9697999999999993</v>
      </c>
      <c r="J91" s="21">
        <f t="shared" si="22"/>
        <v>5.0159500000000001</v>
      </c>
      <c r="K91" s="21">
        <f t="shared" si="23"/>
        <v>6.4693499999999995</v>
      </c>
      <c r="L91" s="21">
        <f t="shared" si="24"/>
        <v>1.0449000000000002</v>
      </c>
      <c r="M91" s="157">
        <f t="shared" si="25"/>
        <v>21.5</v>
      </c>
      <c r="N91" s="22"/>
      <c r="P91" s="37">
        <f t="shared" si="17"/>
        <v>8.9697999999999993</v>
      </c>
      <c r="Q91" s="37">
        <f t="shared" si="18"/>
        <v>5.0159500000000001</v>
      </c>
      <c r="R91" s="37">
        <f t="shared" si="19"/>
        <v>6.4693499999999995</v>
      </c>
      <c r="S91" s="37">
        <f t="shared" si="20"/>
        <v>1.0449000000000002</v>
      </c>
      <c r="T91" s="37">
        <f t="shared" si="26"/>
        <v>21.5</v>
      </c>
    </row>
    <row r="92" spans="1:20">
      <c r="A92" s="8" t="s">
        <v>134</v>
      </c>
      <c r="B92" s="197">
        <v>21.5</v>
      </c>
      <c r="C92" s="197">
        <v>21.5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8.9697999999999993</v>
      </c>
      <c r="J92" s="21">
        <f t="shared" si="22"/>
        <v>5.0159500000000001</v>
      </c>
      <c r="K92" s="21">
        <f t="shared" si="23"/>
        <v>6.4693499999999995</v>
      </c>
      <c r="L92" s="21">
        <f t="shared" si="24"/>
        <v>1.0449000000000002</v>
      </c>
      <c r="M92" s="157">
        <f t="shared" si="25"/>
        <v>21.5</v>
      </c>
      <c r="N92" s="22"/>
      <c r="P92" s="37">
        <f t="shared" si="17"/>
        <v>8.9697999999999993</v>
      </c>
      <c r="Q92" s="37">
        <f t="shared" si="18"/>
        <v>5.0159500000000001</v>
      </c>
      <c r="R92" s="37">
        <f t="shared" si="19"/>
        <v>6.4693499999999995</v>
      </c>
      <c r="S92" s="37">
        <f t="shared" si="20"/>
        <v>1.0449000000000002</v>
      </c>
      <c r="T92" s="37">
        <f t="shared" si="26"/>
        <v>21.5</v>
      </c>
    </row>
    <row r="93" spans="1:20">
      <c r="A93" s="8" t="s">
        <v>135</v>
      </c>
      <c r="B93" s="197">
        <v>21.5</v>
      </c>
      <c r="C93" s="197">
        <v>21.5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8.9697999999999993</v>
      </c>
      <c r="J93" s="21">
        <f t="shared" si="22"/>
        <v>5.0159500000000001</v>
      </c>
      <c r="K93" s="21">
        <f t="shared" si="23"/>
        <v>6.4693499999999995</v>
      </c>
      <c r="L93" s="21">
        <f t="shared" si="24"/>
        <v>1.0449000000000002</v>
      </c>
      <c r="M93" s="157">
        <f t="shared" si="25"/>
        <v>21.5</v>
      </c>
      <c r="N93" s="22"/>
      <c r="P93" s="37">
        <f t="shared" si="17"/>
        <v>8.9697999999999993</v>
      </c>
      <c r="Q93" s="37">
        <f t="shared" si="18"/>
        <v>5.0159500000000001</v>
      </c>
      <c r="R93" s="37">
        <f t="shared" si="19"/>
        <v>6.4693499999999995</v>
      </c>
      <c r="S93" s="37">
        <f t="shared" si="20"/>
        <v>1.0449000000000002</v>
      </c>
      <c r="T93" s="37">
        <f t="shared" si="26"/>
        <v>21.5</v>
      </c>
    </row>
    <row r="94" spans="1:20">
      <c r="A94" s="8" t="s">
        <v>136</v>
      </c>
      <c r="B94" s="197">
        <v>21.5</v>
      </c>
      <c r="C94" s="197">
        <v>21.5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8.9697999999999993</v>
      </c>
      <c r="J94" s="21">
        <f t="shared" si="22"/>
        <v>5.0159500000000001</v>
      </c>
      <c r="K94" s="21">
        <f t="shared" si="23"/>
        <v>6.4693499999999995</v>
      </c>
      <c r="L94" s="21">
        <f t="shared" si="24"/>
        <v>1.0449000000000002</v>
      </c>
      <c r="M94" s="157">
        <f t="shared" si="25"/>
        <v>21.5</v>
      </c>
      <c r="N94" s="22"/>
      <c r="P94" s="37">
        <f t="shared" si="17"/>
        <v>8.9697999999999993</v>
      </c>
      <c r="Q94" s="37">
        <f t="shared" si="18"/>
        <v>5.0159500000000001</v>
      </c>
      <c r="R94" s="37">
        <f t="shared" si="19"/>
        <v>6.4693499999999995</v>
      </c>
      <c r="S94" s="37">
        <f t="shared" si="20"/>
        <v>1.0449000000000002</v>
      </c>
      <c r="T94" s="37">
        <f t="shared" si="26"/>
        <v>21.5</v>
      </c>
    </row>
    <row r="95" spans="1:20">
      <c r="A95" s="8" t="s">
        <v>137</v>
      </c>
      <c r="B95" s="197">
        <v>21.5</v>
      </c>
      <c r="C95" s="197">
        <v>21.5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8.9697999999999993</v>
      </c>
      <c r="J95" s="21">
        <f t="shared" si="22"/>
        <v>5.0159500000000001</v>
      </c>
      <c r="K95" s="21">
        <f t="shared" si="23"/>
        <v>6.4693499999999995</v>
      </c>
      <c r="L95" s="21">
        <f t="shared" si="24"/>
        <v>1.0449000000000002</v>
      </c>
      <c r="M95" s="157">
        <f t="shared" si="25"/>
        <v>21.5</v>
      </c>
      <c r="N95" s="22"/>
      <c r="P95" s="37">
        <f t="shared" si="17"/>
        <v>8.9697999999999993</v>
      </c>
      <c r="Q95" s="37">
        <f t="shared" si="18"/>
        <v>5.0159500000000001</v>
      </c>
      <c r="R95" s="37">
        <f t="shared" si="19"/>
        <v>6.4693499999999995</v>
      </c>
      <c r="S95" s="37">
        <f t="shared" si="20"/>
        <v>1.0449000000000002</v>
      </c>
      <c r="T95" s="37">
        <f t="shared" si="26"/>
        <v>21.5</v>
      </c>
    </row>
    <row r="96" spans="1:20">
      <c r="A96" s="8" t="s">
        <v>138</v>
      </c>
      <c r="B96" s="197">
        <v>21.5</v>
      </c>
      <c r="C96" s="197">
        <v>21.5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8.9697999999999993</v>
      </c>
      <c r="J96" s="21">
        <f t="shared" si="22"/>
        <v>5.0159500000000001</v>
      </c>
      <c r="K96" s="21">
        <f t="shared" si="23"/>
        <v>6.4693499999999995</v>
      </c>
      <c r="L96" s="21">
        <f t="shared" si="24"/>
        <v>1.0449000000000002</v>
      </c>
      <c r="M96" s="157">
        <f t="shared" si="25"/>
        <v>21.5</v>
      </c>
      <c r="N96" s="22"/>
      <c r="P96" s="37">
        <f t="shared" si="17"/>
        <v>8.9697999999999993</v>
      </c>
      <c r="Q96" s="37">
        <f t="shared" si="18"/>
        <v>5.0159500000000001</v>
      </c>
      <c r="R96" s="37">
        <f t="shared" si="19"/>
        <v>6.4693499999999995</v>
      </c>
      <c r="S96" s="37">
        <f t="shared" si="20"/>
        <v>1.0449000000000002</v>
      </c>
      <c r="T96" s="37">
        <f t="shared" si="26"/>
        <v>21.5</v>
      </c>
    </row>
    <row r="97" spans="1:23">
      <c r="A97" s="8" t="s">
        <v>139</v>
      </c>
      <c r="B97" s="197">
        <v>21.5</v>
      </c>
      <c r="C97" s="197">
        <v>21.5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8.9697999999999993</v>
      </c>
      <c r="J97" s="21">
        <f t="shared" si="22"/>
        <v>5.0159500000000001</v>
      </c>
      <c r="K97" s="21">
        <f t="shared" si="23"/>
        <v>6.4693499999999995</v>
      </c>
      <c r="L97" s="21">
        <f t="shared" si="24"/>
        <v>1.0449000000000002</v>
      </c>
      <c r="M97" s="157">
        <f t="shared" si="25"/>
        <v>21.5</v>
      </c>
      <c r="N97" s="22"/>
      <c r="P97" s="37">
        <f t="shared" si="17"/>
        <v>8.9697999999999993</v>
      </c>
      <c r="Q97" s="37">
        <f t="shared" si="18"/>
        <v>5.0159500000000001</v>
      </c>
      <c r="R97" s="37">
        <f t="shared" si="19"/>
        <v>6.4693499999999995</v>
      </c>
      <c r="S97" s="37">
        <f t="shared" si="20"/>
        <v>1.0449000000000002</v>
      </c>
      <c r="T97" s="37">
        <f t="shared" si="26"/>
        <v>21.5</v>
      </c>
    </row>
    <row r="98" spans="1:23" ht="15.75" thickBot="1">
      <c r="A98" s="8" t="s">
        <v>140</v>
      </c>
      <c r="B98" s="197">
        <v>21.5</v>
      </c>
      <c r="C98" s="197">
        <v>21.5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8.9697999999999993</v>
      </c>
      <c r="J98" s="21">
        <f t="shared" si="22"/>
        <v>5.0159500000000001</v>
      </c>
      <c r="K98" s="21">
        <f t="shared" si="23"/>
        <v>6.4693499999999995</v>
      </c>
      <c r="L98" s="21">
        <f t="shared" si="24"/>
        <v>1.0449000000000002</v>
      </c>
      <c r="M98" s="157">
        <f t="shared" si="25"/>
        <v>21.5</v>
      </c>
      <c r="N98" s="22"/>
      <c r="P98" s="37">
        <f t="shared" si="17"/>
        <v>8.9697999999999993</v>
      </c>
      <c r="Q98" s="37">
        <f t="shared" si="18"/>
        <v>5.0159500000000001</v>
      </c>
      <c r="R98" s="37">
        <f t="shared" si="19"/>
        <v>6.4693499999999995</v>
      </c>
      <c r="S98" s="37">
        <f t="shared" si="20"/>
        <v>1.0449000000000002</v>
      </c>
      <c r="T98" s="37">
        <f t="shared" si="26"/>
        <v>21.5</v>
      </c>
    </row>
    <row r="99" spans="1:23" ht="15.75" thickBot="1">
      <c r="A99" s="8" t="s">
        <v>171</v>
      </c>
      <c r="B99" s="20">
        <f t="shared" ref="B99:H99" si="27">SUM(B3:B98)/4000</f>
        <v>0.45600000000000002</v>
      </c>
      <c r="C99" s="20">
        <f t="shared" si="27"/>
        <v>0.45537499999999997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0.18998244999999989</v>
      </c>
      <c r="J99" s="158">
        <f t="shared" ref="J99:L99" si="28">SUM(J3:J98)/4000</f>
        <v>0.10623898749999985</v>
      </c>
      <c r="K99" s="158">
        <f t="shared" si="28"/>
        <v>0.13702233749999995</v>
      </c>
      <c r="L99" s="158">
        <f t="shared" si="28"/>
        <v>2.213122499999999E-2</v>
      </c>
      <c r="M99" s="159">
        <f>SUM(M3:M98)/4000</f>
        <v>0.45537499999999997</v>
      </c>
      <c r="N99" s="23"/>
      <c r="P99" s="37">
        <f>SUM(P3:P98)/4000</f>
        <v>0.18998244999999989</v>
      </c>
      <c r="Q99" s="37">
        <f t="shared" ref="Q99:S99" si="29">SUM(Q3:Q98)/4000</f>
        <v>0.10623898749999985</v>
      </c>
      <c r="R99" s="37">
        <f t="shared" si="29"/>
        <v>0.13702233749999995</v>
      </c>
      <c r="S99" s="37">
        <f t="shared" si="29"/>
        <v>2.213122499999999E-2</v>
      </c>
      <c r="T99" s="37">
        <f t="shared" si="26"/>
        <v>0.45537499999999964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5.66</v>
      </c>
      <c r="N3" s="71">
        <v>0</v>
      </c>
      <c r="O3" s="53">
        <v>-163</v>
      </c>
      <c r="P3" s="53">
        <v>-56</v>
      </c>
      <c r="Q3" s="53">
        <v>0</v>
      </c>
      <c r="R3" s="53">
        <v>0</v>
      </c>
      <c r="S3" s="72">
        <v>0</v>
      </c>
      <c r="U3" s="73">
        <v>-219</v>
      </c>
      <c r="V3" s="74">
        <v>5.66</v>
      </c>
      <c r="W3">
        <v>0</v>
      </c>
      <c r="X3">
        <v>-163</v>
      </c>
      <c r="Y3">
        <v>0</v>
      </c>
      <c r="Z3">
        <v>0</v>
      </c>
      <c r="AA3">
        <v>5.66</v>
      </c>
      <c r="AB3">
        <v>-56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3.36</v>
      </c>
      <c r="N4" s="73">
        <v>0</v>
      </c>
      <c r="O4" s="46">
        <v>-188</v>
      </c>
      <c r="P4" s="46">
        <v>-29</v>
      </c>
      <c r="Q4" s="46">
        <v>0</v>
      </c>
      <c r="R4" s="46">
        <v>0</v>
      </c>
      <c r="S4" s="74">
        <v>0</v>
      </c>
      <c r="U4" s="73">
        <v>-217</v>
      </c>
      <c r="V4" s="74">
        <v>3.36</v>
      </c>
      <c r="W4">
        <v>0</v>
      </c>
      <c r="X4">
        <v>-188</v>
      </c>
      <c r="Y4">
        <v>0</v>
      </c>
      <c r="Z4">
        <v>0</v>
      </c>
      <c r="AA4">
        <v>3.36</v>
      </c>
      <c r="AB4">
        <v>-29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3.36</v>
      </c>
      <c r="N5" s="73">
        <v>0</v>
      </c>
      <c r="O5" s="46">
        <v>-218</v>
      </c>
      <c r="P5" s="46">
        <v>-56</v>
      </c>
      <c r="Q5" s="46">
        <v>0</v>
      </c>
      <c r="R5" s="46">
        <v>0</v>
      </c>
      <c r="S5" s="74">
        <v>0</v>
      </c>
      <c r="U5" s="73">
        <v>-274</v>
      </c>
      <c r="V5" s="74">
        <v>3.36</v>
      </c>
      <c r="W5">
        <v>0</v>
      </c>
      <c r="X5">
        <v>-218</v>
      </c>
      <c r="Y5">
        <v>0</v>
      </c>
      <c r="Z5">
        <v>0</v>
      </c>
      <c r="AA5">
        <v>3.36</v>
      </c>
      <c r="AB5">
        <v>-56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2.4</v>
      </c>
      <c r="N6" s="73">
        <v>-2</v>
      </c>
      <c r="O6" s="46">
        <v>-243</v>
      </c>
      <c r="P6" s="46">
        <v>-77</v>
      </c>
      <c r="Q6" s="46">
        <v>0</v>
      </c>
      <c r="R6" s="46">
        <v>0</v>
      </c>
      <c r="S6" s="74">
        <v>0</v>
      </c>
      <c r="U6" s="73">
        <v>-322</v>
      </c>
      <c r="V6" s="74">
        <v>2.4</v>
      </c>
      <c r="W6">
        <v>-2</v>
      </c>
      <c r="X6">
        <v>-243</v>
      </c>
      <c r="Y6">
        <v>0</v>
      </c>
      <c r="Z6">
        <v>0</v>
      </c>
      <c r="AA6">
        <v>2.4</v>
      </c>
      <c r="AB6">
        <v>-77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1.06</v>
      </c>
      <c r="N7" s="73">
        <v>-60</v>
      </c>
      <c r="O7" s="46">
        <v>-268</v>
      </c>
      <c r="P7" s="46">
        <v>-105</v>
      </c>
      <c r="Q7" s="46">
        <v>0</v>
      </c>
      <c r="R7" s="46">
        <v>0</v>
      </c>
      <c r="S7" s="74">
        <v>0</v>
      </c>
      <c r="U7" s="73">
        <v>-433</v>
      </c>
      <c r="V7" s="74">
        <v>1.06</v>
      </c>
      <c r="W7">
        <v>-60</v>
      </c>
      <c r="X7">
        <v>-268</v>
      </c>
      <c r="Y7">
        <v>0</v>
      </c>
      <c r="Z7">
        <v>0</v>
      </c>
      <c r="AA7">
        <v>1.06</v>
      </c>
      <c r="AB7">
        <v>-105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-94</v>
      </c>
      <c r="O8" s="46">
        <v>-283</v>
      </c>
      <c r="P8" s="46">
        <v>-123</v>
      </c>
      <c r="Q8" s="46">
        <v>0</v>
      </c>
      <c r="R8" s="46">
        <v>0</v>
      </c>
      <c r="S8" s="74">
        <v>0</v>
      </c>
      <c r="U8" s="73">
        <v>-500</v>
      </c>
      <c r="V8" s="74">
        <v>0</v>
      </c>
      <c r="W8">
        <v>-94</v>
      </c>
      <c r="X8">
        <v>-283</v>
      </c>
      <c r="Y8">
        <v>0</v>
      </c>
      <c r="Z8">
        <v>0</v>
      </c>
      <c r="AA8">
        <v>0</v>
      </c>
      <c r="AB8">
        <v>-123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1.92</v>
      </c>
      <c r="N9" s="73">
        <v>-108</v>
      </c>
      <c r="O9" s="46">
        <v>-288</v>
      </c>
      <c r="P9" s="46">
        <v>-135</v>
      </c>
      <c r="Q9" s="46">
        <v>0</v>
      </c>
      <c r="R9" s="46">
        <v>0</v>
      </c>
      <c r="S9" s="74">
        <v>0</v>
      </c>
      <c r="U9" s="73">
        <v>-531</v>
      </c>
      <c r="V9" s="74">
        <v>1.92</v>
      </c>
      <c r="W9">
        <v>-108</v>
      </c>
      <c r="X9">
        <v>-288</v>
      </c>
      <c r="Y9">
        <v>0</v>
      </c>
      <c r="Z9">
        <v>0</v>
      </c>
      <c r="AA9">
        <v>1.92</v>
      </c>
      <c r="AB9">
        <v>-135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1.44</v>
      </c>
      <c r="N10" s="73">
        <v>-132</v>
      </c>
      <c r="O10" s="46">
        <v>-298</v>
      </c>
      <c r="P10" s="46">
        <v>-150</v>
      </c>
      <c r="Q10" s="46">
        <v>0</v>
      </c>
      <c r="R10" s="46">
        <v>0</v>
      </c>
      <c r="S10" s="74">
        <v>0</v>
      </c>
      <c r="U10" s="73">
        <v>-580</v>
      </c>
      <c r="V10" s="74">
        <v>1.44</v>
      </c>
      <c r="W10">
        <v>-132</v>
      </c>
      <c r="X10">
        <v>-298</v>
      </c>
      <c r="Y10">
        <v>0</v>
      </c>
      <c r="Z10">
        <v>0</v>
      </c>
      <c r="AA10">
        <v>1.44</v>
      </c>
      <c r="AB10">
        <v>-150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1.34</v>
      </c>
      <c r="N11" s="73">
        <v>-165</v>
      </c>
      <c r="O11" s="46">
        <v>-313</v>
      </c>
      <c r="P11" s="46">
        <v>-161</v>
      </c>
      <c r="Q11" s="46">
        <v>0</v>
      </c>
      <c r="R11" s="46">
        <v>0</v>
      </c>
      <c r="S11" s="74">
        <v>0</v>
      </c>
      <c r="U11" s="73">
        <v>-639</v>
      </c>
      <c r="V11" s="74">
        <v>1.34</v>
      </c>
      <c r="W11">
        <v>-165</v>
      </c>
      <c r="X11">
        <v>-313</v>
      </c>
      <c r="Y11">
        <v>0</v>
      </c>
      <c r="Z11">
        <v>0</v>
      </c>
      <c r="AA11">
        <v>1.34</v>
      </c>
      <c r="AB11">
        <v>-161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-181</v>
      </c>
      <c r="O12" s="46">
        <v>-302</v>
      </c>
      <c r="P12" s="46">
        <v>-169</v>
      </c>
      <c r="Q12" s="46">
        <v>0</v>
      </c>
      <c r="R12" s="46">
        <v>0</v>
      </c>
      <c r="S12" s="74">
        <v>0</v>
      </c>
      <c r="U12" s="73">
        <v>-652</v>
      </c>
      <c r="V12" s="74">
        <v>0</v>
      </c>
      <c r="W12">
        <v>-181</v>
      </c>
      <c r="X12">
        <v>-302</v>
      </c>
      <c r="Y12">
        <v>0</v>
      </c>
      <c r="Z12">
        <v>0</v>
      </c>
      <c r="AA12">
        <v>0</v>
      </c>
      <c r="AB12">
        <v>-169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0.48</v>
      </c>
      <c r="N13" s="73">
        <v>-182</v>
      </c>
      <c r="O13" s="46">
        <v>-311.99</v>
      </c>
      <c r="P13" s="46">
        <v>-176</v>
      </c>
      <c r="Q13" s="46">
        <v>0</v>
      </c>
      <c r="R13" s="46">
        <v>0</v>
      </c>
      <c r="S13" s="74">
        <v>0</v>
      </c>
      <c r="U13" s="73">
        <v>-669.99</v>
      </c>
      <c r="V13" s="74">
        <v>0.48</v>
      </c>
      <c r="W13">
        <v>-182</v>
      </c>
      <c r="X13">
        <v>-311.99</v>
      </c>
      <c r="Y13">
        <v>0</v>
      </c>
      <c r="Z13">
        <v>0</v>
      </c>
      <c r="AA13">
        <v>0.48</v>
      </c>
      <c r="AB13">
        <v>-176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-192</v>
      </c>
      <c r="O14" s="46">
        <v>-317</v>
      </c>
      <c r="P14" s="46">
        <v>-183</v>
      </c>
      <c r="Q14" s="46">
        <v>0</v>
      </c>
      <c r="R14" s="46">
        <v>0</v>
      </c>
      <c r="S14" s="74">
        <v>0</v>
      </c>
      <c r="U14" s="73">
        <v>-692</v>
      </c>
      <c r="V14" s="74">
        <v>0</v>
      </c>
      <c r="W14">
        <v>-192</v>
      </c>
      <c r="X14">
        <v>-317</v>
      </c>
      <c r="Y14">
        <v>0</v>
      </c>
      <c r="Z14">
        <v>0</v>
      </c>
      <c r="AA14">
        <v>0</v>
      </c>
      <c r="AB14">
        <v>-183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-189</v>
      </c>
      <c r="O15" s="46">
        <v>-322</v>
      </c>
      <c r="P15" s="46">
        <v>-190</v>
      </c>
      <c r="Q15" s="46">
        <v>0</v>
      </c>
      <c r="R15" s="46">
        <v>0</v>
      </c>
      <c r="S15" s="74">
        <v>0</v>
      </c>
      <c r="U15" s="73">
        <v>-701</v>
      </c>
      <c r="V15" s="74">
        <v>0</v>
      </c>
      <c r="W15">
        <v>-189</v>
      </c>
      <c r="X15">
        <v>-322</v>
      </c>
      <c r="Y15">
        <v>0</v>
      </c>
      <c r="Z15">
        <v>0</v>
      </c>
      <c r="AA15">
        <v>0</v>
      </c>
      <c r="AB15">
        <v>-190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-193</v>
      </c>
      <c r="O16" s="46">
        <v>-327</v>
      </c>
      <c r="P16" s="46">
        <v>-195</v>
      </c>
      <c r="Q16" s="46">
        <v>0</v>
      </c>
      <c r="R16" s="46">
        <v>0</v>
      </c>
      <c r="S16" s="74">
        <v>0</v>
      </c>
      <c r="U16" s="73">
        <v>-715</v>
      </c>
      <c r="V16" s="74">
        <v>0</v>
      </c>
      <c r="W16">
        <v>-193</v>
      </c>
      <c r="X16">
        <v>-327</v>
      </c>
      <c r="Y16">
        <v>0</v>
      </c>
      <c r="Z16">
        <v>0</v>
      </c>
      <c r="AA16">
        <v>0</v>
      </c>
      <c r="AB16">
        <v>-195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0.38</v>
      </c>
      <c r="N17" s="73">
        <v>-191</v>
      </c>
      <c r="O17" s="46">
        <v>-327</v>
      </c>
      <c r="P17" s="46">
        <v>-197</v>
      </c>
      <c r="Q17" s="46">
        <v>0</v>
      </c>
      <c r="R17" s="46">
        <v>0</v>
      </c>
      <c r="S17" s="74">
        <v>0</v>
      </c>
      <c r="U17" s="73">
        <v>-715</v>
      </c>
      <c r="V17" s="74">
        <v>0.38</v>
      </c>
      <c r="W17">
        <v>-191</v>
      </c>
      <c r="X17">
        <v>-327</v>
      </c>
      <c r="Y17">
        <v>0</v>
      </c>
      <c r="Z17">
        <v>0</v>
      </c>
      <c r="AA17">
        <v>0.38</v>
      </c>
      <c r="AB17">
        <v>-197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-185</v>
      </c>
      <c r="O18" s="46">
        <v>-327</v>
      </c>
      <c r="P18" s="46">
        <v>-196</v>
      </c>
      <c r="Q18" s="46">
        <v>0</v>
      </c>
      <c r="R18" s="46">
        <v>0</v>
      </c>
      <c r="S18" s="74">
        <v>0</v>
      </c>
      <c r="U18" s="73">
        <v>-708</v>
      </c>
      <c r="V18" s="74">
        <v>0</v>
      </c>
      <c r="W18">
        <v>-185</v>
      </c>
      <c r="X18">
        <v>-327</v>
      </c>
      <c r="Y18">
        <v>0</v>
      </c>
      <c r="Z18">
        <v>0</v>
      </c>
      <c r="AA18">
        <v>0</v>
      </c>
      <c r="AB18">
        <v>-196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1.92</v>
      </c>
      <c r="N19" s="73">
        <v>-171</v>
      </c>
      <c r="O19" s="46">
        <v>-316.99</v>
      </c>
      <c r="P19" s="46">
        <v>-190</v>
      </c>
      <c r="Q19" s="46">
        <v>0</v>
      </c>
      <c r="R19" s="46">
        <v>0</v>
      </c>
      <c r="S19" s="74">
        <v>0</v>
      </c>
      <c r="U19" s="73">
        <v>-677.99</v>
      </c>
      <c r="V19" s="74">
        <v>1.92</v>
      </c>
      <c r="W19">
        <v>-171</v>
      </c>
      <c r="X19">
        <v>-316.99</v>
      </c>
      <c r="Y19">
        <v>0</v>
      </c>
      <c r="Z19">
        <v>0</v>
      </c>
      <c r="AA19">
        <v>1.92</v>
      </c>
      <c r="AB19">
        <v>-190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1.92</v>
      </c>
      <c r="N20" s="73">
        <v>-153</v>
      </c>
      <c r="O20" s="46">
        <v>-312</v>
      </c>
      <c r="P20" s="46">
        <v>-179</v>
      </c>
      <c r="Q20" s="46">
        <v>0</v>
      </c>
      <c r="R20" s="46">
        <v>0</v>
      </c>
      <c r="S20" s="74">
        <v>0</v>
      </c>
      <c r="U20" s="73">
        <v>-644</v>
      </c>
      <c r="V20" s="74">
        <v>1.92</v>
      </c>
      <c r="W20">
        <v>-153</v>
      </c>
      <c r="X20">
        <v>-312</v>
      </c>
      <c r="Y20">
        <v>0</v>
      </c>
      <c r="Z20">
        <v>0</v>
      </c>
      <c r="AA20">
        <v>1.92</v>
      </c>
      <c r="AB20">
        <v>-179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2.88</v>
      </c>
      <c r="N21" s="73">
        <v>-145</v>
      </c>
      <c r="O21" s="46">
        <v>-318</v>
      </c>
      <c r="P21" s="46">
        <v>-168</v>
      </c>
      <c r="Q21" s="46">
        <v>0</v>
      </c>
      <c r="R21" s="46">
        <v>0</v>
      </c>
      <c r="S21" s="74">
        <v>0</v>
      </c>
      <c r="U21" s="73">
        <v>-631</v>
      </c>
      <c r="V21" s="74">
        <v>2.88</v>
      </c>
      <c r="W21">
        <v>-145</v>
      </c>
      <c r="X21">
        <v>-318</v>
      </c>
      <c r="Y21">
        <v>0</v>
      </c>
      <c r="Z21">
        <v>0</v>
      </c>
      <c r="AA21">
        <v>2.88</v>
      </c>
      <c r="AB21">
        <v>-168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4.6100000000000003</v>
      </c>
      <c r="N22" s="73">
        <v>-105</v>
      </c>
      <c r="O22" s="46">
        <v>-303</v>
      </c>
      <c r="P22" s="46">
        <v>-153</v>
      </c>
      <c r="Q22" s="46">
        <v>0</v>
      </c>
      <c r="R22" s="46">
        <v>0</v>
      </c>
      <c r="S22" s="74">
        <v>0</v>
      </c>
      <c r="U22" s="73">
        <v>-561</v>
      </c>
      <c r="V22" s="74">
        <v>4.6100000000000003</v>
      </c>
      <c r="W22">
        <v>-105</v>
      </c>
      <c r="X22">
        <v>-303</v>
      </c>
      <c r="Y22">
        <v>0</v>
      </c>
      <c r="Z22">
        <v>0</v>
      </c>
      <c r="AA22">
        <v>4.6100000000000003</v>
      </c>
      <c r="AB22">
        <v>-153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3.55</v>
      </c>
      <c r="N23" s="73">
        <v>-66</v>
      </c>
      <c r="O23" s="46">
        <v>-288</v>
      </c>
      <c r="P23" s="46">
        <v>-121</v>
      </c>
      <c r="Q23" s="46">
        <v>0</v>
      </c>
      <c r="R23" s="46">
        <v>0</v>
      </c>
      <c r="S23" s="74">
        <v>0</v>
      </c>
      <c r="U23" s="73">
        <v>-475</v>
      </c>
      <c r="V23" s="74">
        <v>3.55</v>
      </c>
      <c r="W23">
        <v>-66</v>
      </c>
      <c r="X23">
        <v>-288</v>
      </c>
      <c r="Y23">
        <v>0</v>
      </c>
      <c r="Z23">
        <v>0</v>
      </c>
      <c r="AA23">
        <v>3.55</v>
      </c>
      <c r="AB23">
        <v>-121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8.06</v>
      </c>
      <c r="N24" s="73">
        <v>-17</v>
      </c>
      <c r="O24" s="46">
        <v>-258</v>
      </c>
      <c r="P24" s="46">
        <v>-89</v>
      </c>
      <c r="Q24" s="46">
        <v>0</v>
      </c>
      <c r="R24" s="46">
        <v>0</v>
      </c>
      <c r="S24" s="74">
        <v>0</v>
      </c>
      <c r="U24" s="73">
        <v>-364</v>
      </c>
      <c r="V24" s="74">
        <v>8.06</v>
      </c>
      <c r="W24">
        <v>-17</v>
      </c>
      <c r="X24">
        <v>-258</v>
      </c>
      <c r="Y24">
        <v>0</v>
      </c>
      <c r="Z24">
        <v>0</v>
      </c>
      <c r="AA24">
        <v>8.06</v>
      </c>
      <c r="AB24">
        <v>-89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9.6</v>
      </c>
      <c r="N25" s="73">
        <v>0</v>
      </c>
      <c r="O25" s="46">
        <v>-213</v>
      </c>
      <c r="P25" s="46">
        <v>-144.04</v>
      </c>
      <c r="Q25" s="46">
        <v>0</v>
      </c>
      <c r="R25" s="46">
        <v>0</v>
      </c>
      <c r="S25" s="74">
        <v>0</v>
      </c>
      <c r="U25" s="73">
        <v>-357.04</v>
      </c>
      <c r="V25" s="74">
        <v>9.6</v>
      </c>
      <c r="W25">
        <v>0</v>
      </c>
      <c r="X25">
        <v>-213</v>
      </c>
      <c r="Y25">
        <v>0</v>
      </c>
      <c r="Z25">
        <v>0</v>
      </c>
      <c r="AA25">
        <v>9.6</v>
      </c>
      <c r="AB25">
        <v>-144.04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9.6</v>
      </c>
      <c r="N26" s="73">
        <v>0</v>
      </c>
      <c r="O26" s="46">
        <v>-194</v>
      </c>
      <c r="P26" s="46">
        <v>-251</v>
      </c>
      <c r="Q26" s="46">
        <v>0</v>
      </c>
      <c r="R26" s="46">
        <v>0</v>
      </c>
      <c r="S26" s="74">
        <v>0</v>
      </c>
      <c r="U26" s="73">
        <v>-445</v>
      </c>
      <c r="V26" s="74">
        <v>9.6</v>
      </c>
      <c r="W26">
        <v>0</v>
      </c>
      <c r="X26">
        <v>-194</v>
      </c>
      <c r="Y26">
        <v>0</v>
      </c>
      <c r="Z26">
        <v>0</v>
      </c>
      <c r="AA26">
        <v>9.6</v>
      </c>
      <c r="AB26">
        <v>-251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7.39</v>
      </c>
      <c r="N27" s="73">
        <v>0</v>
      </c>
      <c r="O27" s="46">
        <v>-89.5</v>
      </c>
      <c r="P27" s="46">
        <v>-123</v>
      </c>
      <c r="Q27" s="46">
        <v>0</v>
      </c>
      <c r="R27" s="46">
        <v>0</v>
      </c>
      <c r="S27" s="74">
        <v>0</v>
      </c>
      <c r="U27" s="73">
        <v>-212.5</v>
      </c>
      <c r="V27" s="74">
        <v>7.39</v>
      </c>
      <c r="W27">
        <v>0</v>
      </c>
      <c r="X27">
        <v>-89.5</v>
      </c>
      <c r="Y27">
        <v>0</v>
      </c>
      <c r="Z27">
        <v>0</v>
      </c>
      <c r="AA27">
        <v>7.39</v>
      </c>
      <c r="AB27">
        <v>-123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9.6</v>
      </c>
      <c r="N28" s="73">
        <v>0</v>
      </c>
      <c r="O28" s="46">
        <v>-190</v>
      </c>
      <c r="P28" s="46">
        <v>-128</v>
      </c>
      <c r="Q28" s="46">
        <v>0</v>
      </c>
      <c r="R28" s="46">
        <v>0</v>
      </c>
      <c r="S28" s="74">
        <v>0</v>
      </c>
      <c r="U28" s="73">
        <v>-318</v>
      </c>
      <c r="V28" s="74">
        <v>9.6</v>
      </c>
      <c r="W28">
        <v>0</v>
      </c>
      <c r="X28">
        <v>-190</v>
      </c>
      <c r="Y28">
        <v>0</v>
      </c>
      <c r="Z28">
        <v>0</v>
      </c>
      <c r="AA28">
        <v>9.6</v>
      </c>
      <c r="AB28">
        <v>-128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9.6</v>
      </c>
      <c r="N29" s="73">
        <v>0</v>
      </c>
      <c r="O29" s="46">
        <v>-130</v>
      </c>
      <c r="P29" s="46">
        <v>-341</v>
      </c>
      <c r="Q29" s="46">
        <v>0</v>
      </c>
      <c r="R29" s="46">
        <v>0</v>
      </c>
      <c r="S29" s="74">
        <v>0</v>
      </c>
      <c r="U29" s="73">
        <v>-471</v>
      </c>
      <c r="V29" s="74">
        <v>9.6</v>
      </c>
      <c r="W29">
        <v>0</v>
      </c>
      <c r="X29">
        <v>-130</v>
      </c>
      <c r="Y29">
        <v>0</v>
      </c>
      <c r="Z29">
        <v>0</v>
      </c>
      <c r="AA29">
        <v>9.6</v>
      </c>
      <c r="AB29">
        <v>-341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-105</v>
      </c>
      <c r="P30" s="46">
        <v>-302</v>
      </c>
      <c r="Q30" s="46">
        <v>0</v>
      </c>
      <c r="R30" s="46">
        <v>0</v>
      </c>
      <c r="S30" s="74">
        <v>0</v>
      </c>
      <c r="U30" s="73">
        <v>-407</v>
      </c>
      <c r="V30" s="74">
        <v>0</v>
      </c>
      <c r="W30">
        <v>0</v>
      </c>
      <c r="X30">
        <v>-105</v>
      </c>
      <c r="Y30">
        <v>0</v>
      </c>
      <c r="Z30">
        <v>0</v>
      </c>
      <c r="AA30">
        <v>0</v>
      </c>
      <c r="AB30">
        <v>-302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2.2599999999999998</v>
      </c>
      <c r="L31" s="46">
        <v>0</v>
      </c>
      <c r="M31" s="74">
        <v>0.66</v>
      </c>
      <c r="N31" s="73">
        <v>0</v>
      </c>
      <c r="O31" s="46">
        <v>-60</v>
      </c>
      <c r="P31" s="46">
        <v>-242</v>
      </c>
      <c r="Q31" s="46">
        <v>0</v>
      </c>
      <c r="R31" s="46">
        <v>0</v>
      </c>
      <c r="S31" s="74">
        <v>0</v>
      </c>
      <c r="U31" s="73">
        <v>-302</v>
      </c>
      <c r="V31" s="74">
        <v>2.92</v>
      </c>
      <c r="W31">
        <v>0</v>
      </c>
      <c r="X31">
        <v>-60</v>
      </c>
      <c r="Y31">
        <v>0</v>
      </c>
      <c r="Z31">
        <v>2.2599999999999998</v>
      </c>
      <c r="AA31">
        <v>0.66</v>
      </c>
      <c r="AB31">
        <v>-242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16.14</v>
      </c>
      <c r="L32" s="46">
        <v>0</v>
      </c>
      <c r="M32" s="74">
        <v>3.22</v>
      </c>
      <c r="N32" s="73">
        <v>0</v>
      </c>
      <c r="O32" s="46">
        <v>0</v>
      </c>
      <c r="P32" s="46">
        <v>-113</v>
      </c>
      <c r="Q32" s="46">
        <v>0</v>
      </c>
      <c r="R32" s="46">
        <v>0</v>
      </c>
      <c r="S32" s="74">
        <v>0</v>
      </c>
      <c r="U32" s="73">
        <v>-113</v>
      </c>
      <c r="V32" s="74">
        <v>19.36</v>
      </c>
      <c r="W32">
        <v>0</v>
      </c>
      <c r="X32">
        <v>0</v>
      </c>
      <c r="Y32">
        <v>0</v>
      </c>
      <c r="Z32">
        <v>16.14</v>
      </c>
      <c r="AA32">
        <v>3.22</v>
      </c>
      <c r="AB32">
        <v>-113</v>
      </c>
    </row>
    <row r="33" spans="7:28">
      <c r="G33" t="s">
        <v>75</v>
      </c>
      <c r="H33" s="73">
        <v>15.59</v>
      </c>
      <c r="I33" s="46">
        <v>0</v>
      </c>
      <c r="J33" s="46">
        <v>0</v>
      </c>
      <c r="K33" s="46">
        <v>19.52</v>
      </c>
      <c r="L33" s="46">
        <v>16.239999999999998</v>
      </c>
      <c r="M33" s="74">
        <v>2.87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54.22</v>
      </c>
      <c r="W33">
        <v>15.59</v>
      </c>
      <c r="X33">
        <v>0</v>
      </c>
      <c r="Y33">
        <v>16.239999999999998</v>
      </c>
      <c r="Z33">
        <v>19.52</v>
      </c>
      <c r="AA33">
        <v>2.87</v>
      </c>
      <c r="AB33">
        <v>0</v>
      </c>
    </row>
    <row r="34" spans="7:28">
      <c r="G34" t="s">
        <v>76</v>
      </c>
      <c r="H34" s="73">
        <v>52.03</v>
      </c>
      <c r="I34" s="46">
        <v>0</v>
      </c>
      <c r="J34" s="46">
        <v>0</v>
      </c>
      <c r="K34" s="46">
        <v>27.08</v>
      </c>
      <c r="L34" s="46">
        <v>18.37</v>
      </c>
      <c r="M34" s="74">
        <v>2.35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99.83</v>
      </c>
      <c r="W34">
        <v>52.03</v>
      </c>
      <c r="X34">
        <v>0</v>
      </c>
      <c r="Y34">
        <v>18.37</v>
      </c>
      <c r="Z34">
        <v>27.08</v>
      </c>
      <c r="AA34">
        <v>2.35</v>
      </c>
      <c r="AB34">
        <v>0</v>
      </c>
    </row>
    <row r="35" spans="7:28">
      <c r="G35" t="s">
        <v>77</v>
      </c>
      <c r="H35" s="73">
        <v>61.44</v>
      </c>
      <c r="I35" s="46">
        <v>0</v>
      </c>
      <c r="J35" s="46">
        <v>0</v>
      </c>
      <c r="K35" s="46">
        <v>30.05</v>
      </c>
      <c r="L35" s="46">
        <v>17.440000000000001</v>
      </c>
      <c r="M35" s="74">
        <v>2.27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111.2</v>
      </c>
      <c r="W35">
        <v>61.44</v>
      </c>
      <c r="X35">
        <v>0</v>
      </c>
      <c r="Y35">
        <v>17.440000000000001</v>
      </c>
      <c r="Z35">
        <v>30.05</v>
      </c>
      <c r="AA35">
        <v>2.27</v>
      </c>
      <c r="AB35">
        <v>0</v>
      </c>
    </row>
    <row r="36" spans="7:28">
      <c r="G36" t="s">
        <v>78</v>
      </c>
      <c r="H36" s="73">
        <v>157.46</v>
      </c>
      <c r="I36" s="46">
        <v>0</v>
      </c>
      <c r="J36" s="46">
        <v>0</v>
      </c>
      <c r="K36" s="46">
        <v>29.92</v>
      </c>
      <c r="L36" s="46">
        <v>15.16</v>
      </c>
      <c r="M36" s="74">
        <v>2.75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205.29</v>
      </c>
      <c r="W36">
        <v>157.46</v>
      </c>
      <c r="X36">
        <v>0</v>
      </c>
      <c r="Y36">
        <v>15.16</v>
      </c>
      <c r="Z36">
        <v>29.92</v>
      </c>
      <c r="AA36">
        <v>2.75</v>
      </c>
      <c r="AB36">
        <v>0</v>
      </c>
    </row>
    <row r="37" spans="7:28">
      <c r="G37" t="s">
        <v>79</v>
      </c>
      <c r="H37" s="73">
        <v>165.69</v>
      </c>
      <c r="I37" s="46">
        <v>0</v>
      </c>
      <c r="J37" s="46">
        <v>0</v>
      </c>
      <c r="K37" s="46">
        <v>25.09</v>
      </c>
      <c r="L37" s="46">
        <v>11.4</v>
      </c>
      <c r="M37" s="74">
        <v>2.27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204.45</v>
      </c>
      <c r="W37">
        <v>165.69</v>
      </c>
      <c r="X37">
        <v>0</v>
      </c>
      <c r="Y37">
        <v>11.4</v>
      </c>
      <c r="Z37">
        <v>25.09</v>
      </c>
      <c r="AA37">
        <v>2.27</v>
      </c>
      <c r="AB37">
        <v>0</v>
      </c>
    </row>
    <row r="38" spans="7:28">
      <c r="G38" t="s">
        <v>80</v>
      </c>
      <c r="H38" s="73">
        <v>180.17</v>
      </c>
      <c r="I38" s="46">
        <v>0</v>
      </c>
      <c r="J38" s="46">
        <v>0</v>
      </c>
      <c r="K38" s="46">
        <v>26.44</v>
      </c>
      <c r="L38" s="46">
        <v>11.01</v>
      </c>
      <c r="M38" s="74">
        <v>2.73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220.35</v>
      </c>
      <c r="W38">
        <v>180.17</v>
      </c>
      <c r="X38">
        <v>0</v>
      </c>
      <c r="Y38">
        <v>11.01</v>
      </c>
      <c r="Z38">
        <v>26.44</v>
      </c>
      <c r="AA38">
        <v>2.73</v>
      </c>
      <c r="AB38">
        <v>0</v>
      </c>
    </row>
    <row r="39" spans="7:28">
      <c r="G39" t="s">
        <v>81</v>
      </c>
      <c r="H39" s="73">
        <v>202.5</v>
      </c>
      <c r="I39" s="46">
        <v>0</v>
      </c>
      <c r="J39" s="46">
        <v>0</v>
      </c>
      <c r="K39" s="46">
        <v>28.31</v>
      </c>
      <c r="L39" s="46">
        <v>11.1</v>
      </c>
      <c r="M39" s="74">
        <v>2.75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244.66</v>
      </c>
      <c r="W39">
        <v>202.5</v>
      </c>
      <c r="X39">
        <v>0</v>
      </c>
      <c r="Y39">
        <v>11.1</v>
      </c>
      <c r="Z39">
        <v>28.31</v>
      </c>
      <c r="AA39">
        <v>2.75</v>
      </c>
      <c r="AB39">
        <v>0</v>
      </c>
    </row>
    <row r="40" spans="7:28">
      <c r="G40" t="s">
        <v>82</v>
      </c>
      <c r="H40" s="73">
        <v>234.39</v>
      </c>
      <c r="I40" s="46">
        <v>0</v>
      </c>
      <c r="J40" s="46">
        <v>34.43</v>
      </c>
      <c r="K40" s="46">
        <v>32.4</v>
      </c>
      <c r="L40" s="46">
        <v>11.46</v>
      </c>
      <c r="M40" s="74">
        <v>2.62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315.3</v>
      </c>
      <c r="W40">
        <v>234.39</v>
      </c>
      <c r="X40">
        <v>0</v>
      </c>
      <c r="Y40">
        <v>11.46</v>
      </c>
      <c r="Z40">
        <v>32.4</v>
      </c>
      <c r="AA40">
        <v>2.62</v>
      </c>
      <c r="AB40">
        <v>34.43</v>
      </c>
    </row>
    <row r="41" spans="7:28">
      <c r="G41" t="s">
        <v>83</v>
      </c>
      <c r="H41" s="73">
        <v>319.86</v>
      </c>
      <c r="I41" s="46">
        <v>0</v>
      </c>
      <c r="J41" s="46">
        <v>65.680000000000007</v>
      </c>
      <c r="K41" s="46">
        <v>42.61</v>
      </c>
      <c r="L41" s="46">
        <v>13.58</v>
      </c>
      <c r="M41" s="74">
        <v>2.86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444.59</v>
      </c>
      <c r="W41">
        <v>319.86</v>
      </c>
      <c r="X41">
        <v>0</v>
      </c>
      <c r="Y41">
        <v>13.58</v>
      </c>
      <c r="Z41">
        <v>42.61</v>
      </c>
      <c r="AA41">
        <v>2.86</v>
      </c>
      <c r="AB41">
        <v>65.680000000000007</v>
      </c>
    </row>
    <row r="42" spans="7:28">
      <c r="G42" t="s">
        <v>84</v>
      </c>
      <c r="H42" s="73">
        <v>366.41</v>
      </c>
      <c r="I42" s="46">
        <v>0</v>
      </c>
      <c r="J42" s="46">
        <v>93.51</v>
      </c>
      <c r="K42" s="46">
        <v>50.46</v>
      </c>
      <c r="L42" s="46">
        <v>15.46</v>
      </c>
      <c r="M42" s="74">
        <v>2.88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528.72</v>
      </c>
      <c r="W42">
        <v>366.41</v>
      </c>
      <c r="X42">
        <v>0</v>
      </c>
      <c r="Y42">
        <v>15.46</v>
      </c>
      <c r="Z42">
        <v>50.46</v>
      </c>
      <c r="AA42">
        <v>2.88</v>
      </c>
      <c r="AB42">
        <v>93.51</v>
      </c>
    </row>
    <row r="43" spans="7:28">
      <c r="G43" t="s">
        <v>85</v>
      </c>
      <c r="H43" s="73">
        <v>436.59</v>
      </c>
      <c r="I43" s="46">
        <v>0</v>
      </c>
      <c r="J43" s="46">
        <v>108.8</v>
      </c>
      <c r="K43" s="46">
        <v>45.87</v>
      </c>
      <c r="L43" s="46">
        <v>13.52</v>
      </c>
      <c r="M43" s="74">
        <v>2.91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607.69000000000005</v>
      </c>
      <c r="W43">
        <v>436.59</v>
      </c>
      <c r="X43">
        <v>0</v>
      </c>
      <c r="Y43">
        <v>13.52</v>
      </c>
      <c r="Z43">
        <v>45.87</v>
      </c>
      <c r="AA43">
        <v>2.91</v>
      </c>
      <c r="AB43">
        <v>108.8</v>
      </c>
    </row>
    <row r="44" spans="7:28">
      <c r="G44" t="s">
        <v>86</v>
      </c>
      <c r="H44" s="73">
        <v>432.06</v>
      </c>
      <c r="I44" s="46">
        <v>0</v>
      </c>
      <c r="J44" s="46">
        <v>117.3</v>
      </c>
      <c r="K44" s="46">
        <v>43.71</v>
      </c>
      <c r="L44" s="46">
        <v>12.32</v>
      </c>
      <c r="M44" s="74">
        <v>1.6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606.99</v>
      </c>
      <c r="W44">
        <v>432.06</v>
      </c>
      <c r="X44">
        <v>0</v>
      </c>
      <c r="Y44">
        <v>12.32</v>
      </c>
      <c r="Z44">
        <v>43.71</v>
      </c>
      <c r="AA44">
        <v>1.6</v>
      </c>
      <c r="AB44">
        <v>117.3</v>
      </c>
    </row>
    <row r="45" spans="7:28">
      <c r="G45" t="s">
        <v>87</v>
      </c>
      <c r="H45" s="73">
        <v>491.11</v>
      </c>
      <c r="I45" s="46">
        <v>0</v>
      </c>
      <c r="J45" s="46">
        <v>153.54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644.65</v>
      </c>
      <c r="W45">
        <v>491.11</v>
      </c>
      <c r="X45">
        <v>0</v>
      </c>
      <c r="Y45">
        <v>0</v>
      </c>
      <c r="Z45">
        <v>0</v>
      </c>
      <c r="AA45">
        <v>0</v>
      </c>
      <c r="AB45">
        <v>153.54</v>
      </c>
    </row>
    <row r="46" spans="7:28">
      <c r="G46" t="s">
        <v>88</v>
      </c>
      <c r="H46" s="73">
        <v>449.37</v>
      </c>
      <c r="I46" s="46">
        <v>0</v>
      </c>
      <c r="J46" s="46">
        <v>150.09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599.46</v>
      </c>
      <c r="W46">
        <v>449.37</v>
      </c>
      <c r="X46">
        <v>0</v>
      </c>
      <c r="Y46">
        <v>0</v>
      </c>
      <c r="Z46">
        <v>0</v>
      </c>
      <c r="AA46">
        <v>0</v>
      </c>
      <c r="AB46">
        <v>150.09</v>
      </c>
    </row>
    <row r="47" spans="7:28">
      <c r="G47" t="s">
        <v>89</v>
      </c>
      <c r="H47" s="73">
        <v>440.59</v>
      </c>
      <c r="I47" s="46">
        <v>0</v>
      </c>
      <c r="J47" s="46">
        <v>104.63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545.22</v>
      </c>
      <c r="W47">
        <v>440.59</v>
      </c>
      <c r="X47">
        <v>0</v>
      </c>
      <c r="Y47">
        <v>0</v>
      </c>
      <c r="Z47">
        <v>0</v>
      </c>
      <c r="AA47">
        <v>0</v>
      </c>
      <c r="AB47">
        <v>104.63</v>
      </c>
    </row>
    <row r="48" spans="7:28">
      <c r="G48" t="s">
        <v>90</v>
      </c>
      <c r="H48" s="73">
        <v>297.57</v>
      </c>
      <c r="I48" s="46">
        <v>0</v>
      </c>
      <c r="J48" s="46">
        <v>91.19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388.76</v>
      </c>
      <c r="W48">
        <v>297.57</v>
      </c>
      <c r="X48">
        <v>0</v>
      </c>
      <c r="Y48">
        <v>0</v>
      </c>
      <c r="Z48">
        <v>0</v>
      </c>
      <c r="AA48">
        <v>0</v>
      </c>
      <c r="AB48">
        <v>91.19</v>
      </c>
    </row>
    <row r="49" spans="7:28">
      <c r="G49" t="s">
        <v>91</v>
      </c>
      <c r="H49" s="73">
        <v>249.57</v>
      </c>
      <c r="I49" s="46">
        <v>0</v>
      </c>
      <c r="J49" s="46">
        <v>64.31</v>
      </c>
      <c r="K49" s="46">
        <v>0</v>
      </c>
      <c r="L49" s="46">
        <v>0</v>
      </c>
      <c r="M49" s="74">
        <v>0.3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314.18</v>
      </c>
      <c r="W49">
        <v>249.57</v>
      </c>
      <c r="X49">
        <v>0</v>
      </c>
      <c r="Y49">
        <v>0</v>
      </c>
      <c r="Z49">
        <v>0</v>
      </c>
      <c r="AA49">
        <v>0.3</v>
      </c>
      <c r="AB49">
        <v>64.31</v>
      </c>
    </row>
    <row r="50" spans="7:28">
      <c r="G50" t="s">
        <v>92</v>
      </c>
      <c r="H50" s="73">
        <v>209.25</v>
      </c>
      <c r="I50" s="46">
        <v>0</v>
      </c>
      <c r="J50" s="46">
        <v>45.12</v>
      </c>
      <c r="K50" s="46">
        <v>0</v>
      </c>
      <c r="L50" s="46">
        <v>0</v>
      </c>
      <c r="M50" s="74">
        <v>5.28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259.64999999999998</v>
      </c>
      <c r="W50">
        <v>209.25</v>
      </c>
      <c r="X50">
        <v>0</v>
      </c>
      <c r="Y50">
        <v>0</v>
      </c>
      <c r="Z50">
        <v>0</v>
      </c>
      <c r="AA50">
        <v>5.28</v>
      </c>
      <c r="AB50">
        <v>45.12</v>
      </c>
    </row>
    <row r="51" spans="7:28">
      <c r="G51" t="s">
        <v>93</v>
      </c>
      <c r="H51" s="73">
        <v>191.98</v>
      </c>
      <c r="I51" s="46">
        <v>0</v>
      </c>
      <c r="J51" s="46">
        <v>34.56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226.54</v>
      </c>
      <c r="W51">
        <v>191.98</v>
      </c>
      <c r="X51">
        <v>0</v>
      </c>
      <c r="Y51">
        <v>0</v>
      </c>
      <c r="Z51">
        <v>0</v>
      </c>
      <c r="AA51">
        <v>0</v>
      </c>
      <c r="AB51">
        <v>34.56</v>
      </c>
    </row>
    <row r="52" spans="7:28">
      <c r="G52" t="s">
        <v>94</v>
      </c>
      <c r="H52" s="73">
        <v>150.69999999999999</v>
      </c>
      <c r="I52" s="46">
        <v>0</v>
      </c>
      <c r="J52" s="46">
        <v>25.92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176.62</v>
      </c>
      <c r="W52">
        <v>150.69999999999999</v>
      </c>
      <c r="X52">
        <v>0</v>
      </c>
      <c r="Y52">
        <v>0</v>
      </c>
      <c r="Z52">
        <v>0</v>
      </c>
      <c r="AA52">
        <v>0</v>
      </c>
      <c r="AB52">
        <v>25.92</v>
      </c>
    </row>
    <row r="53" spans="7:28">
      <c r="G53" t="s">
        <v>95</v>
      </c>
      <c r="H53" s="73">
        <v>109.43</v>
      </c>
      <c r="I53" s="46">
        <v>0</v>
      </c>
      <c r="J53" s="46">
        <v>14.4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123.83</v>
      </c>
      <c r="W53">
        <v>109.43</v>
      </c>
      <c r="X53">
        <v>0</v>
      </c>
      <c r="Y53">
        <v>0</v>
      </c>
      <c r="Z53">
        <v>0</v>
      </c>
      <c r="AA53">
        <v>0</v>
      </c>
      <c r="AB53">
        <v>14.4</v>
      </c>
    </row>
    <row r="54" spans="7:28">
      <c r="G54" t="s">
        <v>96</v>
      </c>
      <c r="H54" s="73">
        <v>64.31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64.31</v>
      </c>
      <c r="W54">
        <v>64.31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12.48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12.48</v>
      </c>
      <c r="W55">
        <v>12.48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-21</v>
      </c>
      <c r="P61" s="46">
        <v>0</v>
      </c>
      <c r="Q61" s="46">
        <v>0</v>
      </c>
      <c r="R61" s="46">
        <v>0</v>
      </c>
      <c r="S61" s="74">
        <v>0</v>
      </c>
      <c r="U61" s="73">
        <v>-21</v>
      </c>
      <c r="V61" s="74">
        <v>0</v>
      </c>
      <c r="W61">
        <v>0</v>
      </c>
      <c r="X61">
        <v>-21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-26</v>
      </c>
      <c r="P62" s="46">
        <v>0</v>
      </c>
      <c r="Q62" s="46">
        <v>0</v>
      </c>
      <c r="R62" s="46">
        <v>0</v>
      </c>
      <c r="S62" s="74">
        <v>0</v>
      </c>
      <c r="U62" s="73">
        <v>-26</v>
      </c>
      <c r="V62" s="74">
        <v>0</v>
      </c>
      <c r="W62">
        <v>0</v>
      </c>
      <c r="X62">
        <v>-26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-21</v>
      </c>
      <c r="P63" s="46">
        <v>0</v>
      </c>
      <c r="Q63" s="46">
        <v>0</v>
      </c>
      <c r="R63" s="46">
        <v>0</v>
      </c>
      <c r="S63" s="74">
        <v>0</v>
      </c>
      <c r="U63" s="73">
        <v>-21</v>
      </c>
      <c r="V63" s="74">
        <v>0</v>
      </c>
      <c r="W63">
        <v>0</v>
      </c>
      <c r="X63">
        <v>-21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-31</v>
      </c>
      <c r="P64" s="46">
        <v>0</v>
      </c>
      <c r="Q64" s="46">
        <v>0</v>
      </c>
      <c r="R64" s="46">
        <v>0</v>
      </c>
      <c r="S64" s="74">
        <v>0</v>
      </c>
      <c r="U64" s="73">
        <v>-31</v>
      </c>
      <c r="V64" s="74">
        <v>0</v>
      </c>
      <c r="W64">
        <v>0</v>
      </c>
      <c r="X64">
        <v>-31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-36</v>
      </c>
      <c r="P65" s="46">
        <v>0</v>
      </c>
      <c r="Q65" s="46">
        <v>0</v>
      </c>
      <c r="R65" s="46">
        <v>0</v>
      </c>
      <c r="S65" s="74">
        <v>0</v>
      </c>
      <c r="U65" s="73">
        <v>-36</v>
      </c>
      <c r="V65" s="74">
        <v>0</v>
      </c>
      <c r="W65">
        <v>0</v>
      </c>
      <c r="X65">
        <v>-36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-125</v>
      </c>
      <c r="P66" s="46">
        <v>-86</v>
      </c>
      <c r="Q66" s="46">
        <v>0</v>
      </c>
      <c r="R66" s="46">
        <v>0</v>
      </c>
      <c r="S66" s="74">
        <v>0</v>
      </c>
      <c r="U66" s="73">
        <v>-211</v>
      </c>
      <c r="V66" s="74">
        <v>0</v>
      </c>
      <c r="W66">
        <v>0</v>
      </c>
      <c r="X66">
        <v>-125</v>
      </c>
      <c r="Y66">
        <v>0</v>
      </c>
      <c r="Z66">
        <v>0</v>
      </c>
      <c r="AA66">
        <v>0</v>
      </c>
      <c r="AB66">
        <v>-86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8.16</v>
      </c>
      <c r="N67" s="73">
        <v>0</v>
      </c>
      <c r="O67" s="46">
        <v>-110</v>
      </c>
      <c r="P67" s="46">
        <v>-78</v>
      </c>
      <c r="Q67" s="46">
        <v>0</v>
      </c>
      <c r="R67" s="46">
        <v>0</v>
      </c>
      <c r="S67" s="74">
        <v>0</v>
      </c>
      <c r="U67" s="73">
        <v>-188</v>
      </c>
      <c r="V67" s="74">
        <v>8.16</v>
      </c>
      <c r="W67">
        <v>0</v>
      </c>
      <c r="X67">
        <v>-110</v>
      </c>
      <c r="Y67">
        <v>0</v>
      </c>
      <c r="Z67">
        <v>0</v>
      </c>
      <c r="AA67">
        <v>8.16</v>
      </c>
      <c r="AB67">
        <v>-78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-100</v>
      </c>
      <c r="P68" s="46">
        <v>-69</v>
      </c>
      <c r="Q68" s="46">
        <v>0</v>
      </c>
      <c r="R68" s="46">
        <v>0</v>
      </c>
      <c r="S68" s="74">
        <v>0</v>
      </c>
      <c r="U68" s="73">
        <v>-169</v>
      </c>
      <c r="V68" s="74">
        <v>0</v>
      </c>
      <c r="W68">
        <v>0</v>
      </c>
      <c r="X68">
        <v>-100</v>
      </c>
      <c r="Y68">
        <v>0</v>
      </c>
      <c r="Z68">
        <v>0</v>
      </c>
      <c r="AA68">
        <v>0</v>
      </c>
      <c r="AB68">
        <v>-69</v>
      </c>
    </row>
    <row r="69" spans="7:28">
      <c r="G69" t="s">
        <v>111</v>
      </c>
      <c r="H69" s="73">
        <v>49.91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-75</v>
      </c>
      <c r="P69" s="46">
        <v>-52</v>
      </c>
      <c r="Q69" s="46">
        <v>0</v>
      </c>
      <c r="R69" s="46">
        <v>0</v>
      </c>
      <c r="S69" s="74">
        <v>0</v>
      </c>
      <c r="U69" s="73">
        <v>-127</v>
      </c>
      <c r="V69" s="74">
        <v>49.91</v>
      </c>
      <c r="W69">
        <v>49.91</v>
      </c>
      <c r="X69">
        <v>-75</v>
      </c>
      <c r="Y69">
        <v>0</v>
      </c>
      <c r="Z69">
        <v>0</v>
      </c>
      <c r="AA69">
        <v>0</v>
      </c>
      <c r="AB69">
        <v>-52</v>
      </c>
    </row>
    <row r="70" spans="7:28">
      <c r="G70" t="s">
        <v>112</v>
      </c>
      <c r="H70" s="73">
        <v>100.79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-55</v>
      </c>
      <c r="P70" s="46">
        <v>-34</v>
      </c>
      <c r="Q70" s="46">
        <v>0</v>
      </c>
      <c r="R70" s="46">
        <v>0</v>
      </c>
      <c r="S70" s="74">
        <v>0</v>
      </c>
      <c r="U70" s="73">
        <v>-89</v>
      </c>
      <c r="V70" s="74">
        <v>100.79</v>
      </c>
      <c r="W70">
        <v>100.79</v>
      </c>
      <c r="X70">
        <v>-55</v>
      </c>
      <c r="Y70">
        <v>0</v>
      </c>
      <c r="Z70">
        <v>0</v>
      </c>
      <c r="AA70">
        <v>0</v>
      </c>
      <c r="AB70">
        <v>-34</v>
      </c>
    </row>
    <row r="71" spans="7:28">
      <c r="G71" t="s">
        <v>113</v>
      </c>
      <c r="H71" s="73">
        <v>135.1</v>
      </c>
      <c r="I71" s="46">
        <v>0</v>
      </c>
      <c r="J71" s="46">
        <v>0</v>
      </c>
      <c r="K71" s="46">
        <v>31.34</v>
      </c>
      <c r="L71" s="46">
        <v>9.41</v>
      </c>
      <c r="M71" s="74">
        <v>2.04</v>
      </c>
      <c r="N71" s="73">
        <v>0</v>
      </c>
      <c r="O71" s="46">
        <v>-25</v>
      </c>
      <c r="P71" s="46">
        <v>-23</v>
      </c>
      <c r="Q71" s="46">
        <v>0</v>
      </c>
      <c r="R71" s="46">
        <v>0</v>
      </c>
      <c r="S71" s="74">
        <v>0</v>
      </c>
      <c r="U71" s="73">
        <v>-48</v>
      </c>
      <c r="V71" s="74">
        <v>177.89</v>
      </c>
      <c r="W71">
        <v>135.1</v>
      </c>
      <c r="X71">
        <v>-25</v>
      </c>
      <c r="Y71">
        <v>9.41</v>
      </c>
      <c r="Z71">
        <v>31.34</v>
      </c>
      <c r="AA71">
        <v>2.04</v>
      </c>
      <c r="AB71">
        <v>-23</v>
      </c>
    </row>
    <row r="72" spans="7:28">
      <c r="G72" t="s">
        <v>114</v>
      </c>
      <c r="H72" s="73">
        <v>137.61000000000001</v>
      </c>
      <c r="I72" s="46">
        <v>0</v>
      </c>
      <c r="J72" s="46">
        <v>0</v>
      </c>
      <c r="K72" s="46">
        <v>32.43</v>
      </c>
      <c r="L72" s="46">
        <v>10</v>
      </c>
      <c r="M72" s="74">
        <v>2.35</v>
      </c>
      <c r="N72" s="73">
        <v>0</v>
      </c>
      <c r="O72" s="46">
        <v>0</v>
      </c>
      <c r="P72" s="46">
        <v>-12</v>
      </c>
      <c r="Q72" s="46">
        <v>0</v>
      </c>
      <c r="R72" s="46">
        <v>0</v>
      </c>
      <c r="S72" s="74">
        <v>0</v>
      </c>
      <c r="U72" s="73">
        <v>-12</v>
      </c>
      <c r="V72" s="74">
        <v>182.39</v>
      </c>
      <c r="W72">
        <v>137.61000000000001</v>
      </c>
      <c r="X72">
        <v>0</v>
      </c>
      <c r="Y72">
        <v>10</v>
      </c>
      <c r="Z72">
        <v>32.43</v>
      </c>
      <c r="AA72">
        <v>2.35</v>
      </c>
      <c r="AB72">
        <v>-12</v>
      </c>
    </row>
    <row r="73" spans="7:28">
      <c r="G73" t="s">
        <v>115</v>
      </c>
      <c r="H73" s="73">
        <v>141.86000000000001</v>
      </c>
      <c r="I73" s="46">
        <v>0</v>
      </c>
      <c r="J73" s="46">
        <v>0</v>
      </c>
      <c r="K73" s="46">
        <v>44.11</v>
      </c>
      <c r="L73" s="46">
        <v>15.53</v>
      </c>
      <c r="M73" s="74">
        <v>3.63</v>
      </c>
      <c r="N73" s="73">
        <v>0</v>
      </c>
      <c r="O73" s="46">
        <v>0</v>
      </c>
      <c r="P73" s="46">
        <v>-10</v>
      </c>
      <c r="Q73" s="46">
        <v>0</v>
      </c>
      <c r="R73" s="46">
        <v>0</v>
      </c>
      <c r="S73" s="74">
        <v>0</v>
      </c>
      <c r="U73" s="73">
        <v>-10</v>
      </c>
      <c r="V73" s="74">
        <v>205.13</v>
      </c>
      <c r="W73">
        <v>141.86000000000001</v>
      </c>
      <c r="X73">
        <v>0</v>
      </c>
      <c r="Y73">
        <v>15.53</v>
      </c>
      <c r="Z73">
        <v>44.11</v>
      </c>
      <c r="AA73">
        <v>3.63</v>
      </c>
      <c r="AB73">
        <v>-10</v>
      </c>
    </row>
    <row r="74" spans="7:28">
      <c r="G74" t="s">
        <v>116</v>
      </c>
      <c r="H74" s="73">
        <v>133.62</v>
      </c>
      <c r="I74" s="46">
        <v>0</v>
      </c>
      <c r="J74" s="46">
        <v>0</v>
      </c>
      <c r="K74" s="46">
        <v>38.090000000000003</v>
      </c>
      <c r="L74" s="46">
        <v>14.36</v>
      </c>
      <c r="M74" s="74">
        <v>4.0599999999999996</v>
      </c>
      <c r="N74" s="73">
        <v>0</v>
      </c>
      <c r="O74" s="46">
        <v>0</v>
      </c>
      <c r="P74" s="46">
        <v>-14</v>
      </c>
      <c r="Q74" s="46">
        <v>0</v>
      </c>
      <c r="R74" s="46">
        <v>0</v>
      </c>
      <c r="S74" s="74">
        <v>0</v>
      </c>
      <c r="U74" s="73">
        <v>-14</v>
      </c>
      <c r="V74" s="74">
        <v>190.13</v>
      </c>
      <c r="W74">
        <v>133.62</v>
      </c>
      <c r="X74">
        <v>0</v>
      </c>
      <c r="Y74">
        <v>14.36</v>
      </c>
      <c r="Z74">
        <v>38.090000000000003</v>
      </c>
      <c r="AA74">
        <v>4.0599999999999996</v>
      </c>
      <c r="AB74">
        <v>-14</v>
      </c>
    </row>
    <row r="75" spans="7:28">
      <c r="G75" t="s">
        <v>117</v>
      </c>
      <c r="H75" s="73">
        <v>156.54</v>
      </c>
      <c r="I75" s="46">
        <v>0</v>
      </c>
      <c r="J75" s="46">
        <v>0</v>
      </c>
      <c r="K75" s="46">
        <v>40.74</v>
      </c>
      <c r="L75" s="46">
        <v>16.28</v>
      </c>
      <c r="M75" s="74">
        <v>5.09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218.65</v>
      </c>
      <c r="W75">
        <v>156.54</v>
      </c>
      <c r="X75">
        <v>0</v>
      </c>
      <c r="Y75">
        <v>16.28</v>
      </c>
      <c r="Z75">
        <v>40.74</v>
      </c>
      <c r="AA75">
        <v>5.09</v>
      </c>
      <c r="AB75">
        <v>0</v>
      </c>
    </row>
    <row r="76" spans="7:28">
      <c r="G76" t="s">
        <v>118</v>
      </c>
      <c r="H76" s="73">
        <v>162.57</v>
      </c>
      <c r="I76" s="46">
        <v>0</v>
      </c>
      <c r="J76" s="46">
        <v>0</v>
      </c>
      <c r="K76" s="46">
        <v>38.090000000000003</v>
      </c>
      <c r="L76" s="46">
        <v>16.14</v>
      </c>
      <c r="M76" s="74">
        <v>3.62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220.42</v>
      </c>
      <c r="W76">
        <v>162.57</v>
      </c>
      <c r="X76">
        <v>0</v>
      </c>
      <c r="Y76">
        <v>16.14</v>
      </c>
      <c r="Z76">
        <v>38.090000000000003</v>
      </c>
      <c r="AA76">
        <v>3.62</v>
      </c>
      <c r="AB76">
        <v>0</v>
      </c>
    </row>
    <row r="77" spans="7:28">
      <c r="G77" t="s">
        <v>119</v>
      </c>
      <c r="H77" s="73">
        <v>177.14</v>
      </c>
      <c r="I77" s="46">
        <v>0</v>
      </c>
      <c r="J77" s="46">
        <v>0</v>
      </c>
      <c r="K77" s="46">
        <v>39.06</v>
      </c>
      <c r="L77" s="46">
        <v>18.48</v>
      </c>
      <c r="M77" s="74">
        <v>2.4900000000000002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237.17</v>
      </c>
      <c r="W77">
        <v>177.14</v>
      </c>
      <c r="X77">
        <v>0</v>
      </c>
      <c r="Y77">
        <v>18.48</v>
      </c>
      <c r="Z77">
        <v>39.06</v>
      </c>
      <c r="AA77">
        <v>2.4900000000000002</v>
      </c>
      <c r="AB77">
        <v>0</v>
      </c>
    </row>
    <row r="78" spans="7:28">
      <c r="G78" t="s">
        <v>120</v>
      </c>
      <c r="H78" s="73">
        <v>170.38</v>
      </c>
      <c r="I78" s="46">
        <v>0</v>
      </c>
      <c r="J78" s="46">
        <v>0</v>
      </c>
      <c r="K78" s="46">
        <v>36.86</v>
      </c>
      <c r="L78" s="46">
        <v>18.18</v>
      </c>
      <c r="M78" s="74">
        <v>2.85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228.27</v>
      </c>
      <c r="W78">
        <v>170.38</v>
      </c>
      <c r="X78">
        <v>0</v>
      </c>
      <c r="Y78">
        <v>18.18</v>
      </c>
      <c r="Z78">
        <v>36.86</v>
      </c>
      <c r="AA78">
        <v>2.85</v>
      </c>
      <c r="AB78">
        <v>0</v>
      </c>
    </row>
    <row r="79" spans="7:28">
      <c r="G79" t="s">
        <v>121</v>
      </c>
      <c r="H79" s="73">
        <v>220.87</v>
      </c>
      <c r="I79" s="46">
        <v>0</v>
      </c>
      <c r="J79" s="46">
        <v>0.69</v>
      </c>
      <c r="K79" s="46">
        <v>32.58</v>
      </c>
      <c r="L79" s="46">
        <v>16.98</v>
      </c>
      <c r="M79" s="74">
        <v>3.94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275.06</v>
      </c>
      <c r="W79">
        <v>220.87</v>
      </c>
      <c r="X79">
        <v>0</v>
      </c>
      <c r="Y79">
        <v>16.98</v>
      </c>
      <c r="Z79">
        <v>32.58</v>
      </c>
      <c r="AA79">
        <v>3.94</v>
      </c>
      <c r="AB79">
        <v>0.69</v>
      </c>
    </row>
    <row r="80" spans="7:28">
      <c r="G80" t="s">
        <v>122</v>
      </c>
      <c r="H80" s="73">
        <v>239.65</v>
      </c>
      <c r="I80" s="46">
        <v>0</v>
      </c>
      <c r="J80" s="46">
        <v>20.87</v>
      </c>
      <c r="K80" s="46">
        <v>23.02</v>
      </c>
      <c r="L80" s="46">
        <v>12.05</v>
      </c>
      <c r="M80" s="74">
        <v>3.03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298.62</v>
      </c>
      <c r="W80">
        <v>239.65</v>
      </c>
      <c r="X80">
        <v>0</v>
      </c>
      <c r="Y80">
        <v>12.05</v>
      </c>
      <c r="Z80">
        <v>23.02</v>
      </c>
      <c r="AA80">
        <v>3.03</v>
      </c>
      <c r="AB80">
        <v>20.87</v>
      </c>
    </row>
    <row r="81" spans="7:28">
      <c r="G81" t="s">
        <v>123</v>
      </c>
      <c r="H81" s="73">
        <v>283.91000000000003</v>
      </c>
      <c r="I81" s="46">
        <v>0</v>
      </c>
      <c r="J81" s="46">
        <v>18.52</v>
      </c>
      <c r="K81" s="46">
        <v>15.59</v>
      </c>
      <c r="L81" s="46">
        <v>8.41</v>
      </c>
      <c r="M81" s="74">
        <v>1.7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328.13</v>
      </c>
      <c r="W81">
        <v>283.91000000000003</v>
      </c>
      <c r="X81">
        <v>0</v>
      </c>
      <c r="Y81">
        <v>8.41</v>
      </c>
      <c r="Z81">
        <v>15.59</v>
      </c>
      <c r="AA81">
        <v>1.7</v>
      </c>
      <c r="AB81">
        <v>18.52</v>
      </c>
    </row>
    <row r="82" spans="7:28">
      <c r="G82" t="s">
        <v>124</v>
      </c>
      <c r="H82" s="73">
        <v>306.42</v>
      </c>
      <c r="I82" s="46">
        <v>0</v>
      </c>
      <c r="J82" s="46">
        <v>4.9800000000000004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311.39999999999998</v>
      </c>
      <c r="W82">
        <v>306.42</v>
      </c>
      <c r="X82">
        <v>0</v>
      </c>
      <c r="Y82">
        <v>0</v>
      </c>
      <c r="Z82">
        <v>0</v>
      </c>
      <c r="AA82">
        <v>0</v>
      </c>
      <c r="AB82">
        <v>4.9800000000000004</v>
      </c>
    </row>
    <row r="83" spans="7:28">
      <c r="G83" t="s">
        <v>125</v>
      </c>
      <c r="H83" s="73">
        <v>270.69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270.69</v>
      </c>
      <c r="W83">
        <v>270.69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7:28">
      <c r="G84" t="s">
        <v>126</v>
      </c>
      <c r="H84" s="73">
        <v>232.3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232.3</v>
      </c>
      <c r="W84">
        <v>232.3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7:28">
      <c r="G85" t="s">
        <v>127</v>
      </c>
      <c r="H85" s="73">
        <v>187.18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187.18</v>
      </c>
      <c r="W85">
        <v>187.18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7:28">
      <c r="G86" t="s">
        <v>128</v>
      </c>
      <c r="H86" s="73">
        <v>277.89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-90</v>
      </c>
      <c r="P86" s="46">
        <v>-103</v>
      </c>
      <c r="Q86" s="46">
        <v>0</v>
      </c>
      <c r="R86" s="46">
        <v>0</v>
      </c>
      <c r="S86" s="74">
        <v>0</v>
      </c>
      <c r="U86" s="73">
        <v>-193</v>
      </c>
      <c r="V86" s="74">
        <v>277.89</v>
      </c>
      <c r="W86">
        <v>277.89</v>
      </c>
      <c r="X86">
        <v>-90</v>
      </c>
      <c r="Y86">
        <v>0</v>
      </c>
      <c r="Z86">
        <v>0</v>
      </c>
      <c r="AA86">
        <v>0</v>
      </c>
      <c r="AB86">
        <v>-103</v>
      </c>
    </row>
    <row r="87" spans="7:28">
      <c r="G87" t="s">
        <v>129</v>
      </c>
      <c r="H87" s="73">
        <v>280.29000000000002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-105</v>
      </c>
      <c r="P87" s="46">
        <v>-78.25</v>
      </c>
      <c r="Q87" s="46">
        <v>0</v>
      </c>
      <c r="R87" s="46">
        <v>0</v>
      </c>
      <c r="S87" s="74">
        <v>0</v>
      </c>
      <c r="U87" s="73">
        <v>-183.25</v>
      </c>
      <c r="V87" s="74">
        <v>280.29000000000002</v>
      </c>
      <c r="W87">
        <v>280.29000000000002</v>
      </c>
      <c r="X87">
        <v>-105</v>
      </c>
      <c r="Y87">
        <v>0</v>
      </c>
      <c r="Z87">
        <v>0</v>
      </c>
      <c r="AA87">
        <v>0</v>
      </c>
      <c r="AB87">
        <v>-78.25</v>
      </c>
    </row>
    <row r="88" spans="7:28">
      <c r="G88" t="s">
        <v>130</v>
      </c>
      <c r="H88" s="73">
        <v>237.1</v>
      </c>
      <c r="I88" s="46">
        <v>0</v>
      </c>
      <c r="J88" s="46">
        <v>0</v>
      </c>
      <c r="K88" s="46">
        <v>0</v>
      </c>
      <c r="L88" s="46">
        <v>0</v>
      </c>
      <c r="M88" s="74">
        <v>7.1</v>
      </c>
      <c r="N88" s="73">
        <v>0</v>
      </c>
      <c r="O88" s="46">
        <v>-105</v>
      </c>
      <c r="P88" s="46">
        <v>0</v>
      </c>
      <c r="Q88" s="46">
        <v>0</v>
      </c>
      <c r="R88" s="46">
        <v>0</v>
      </c>
      <c r="S88" s="74">
        <v>0</v>
      </c>
      <c r="U88" s="73">
        <v>-105</v>
      </c>
      <c r="V88" s="74">
        <v>244.2</v>
      </c>
      <c r="W88">
        <v>237.1</v>
      </c>
      <c r="X88">
        <v>-105</v>
      </c>
      <c r="Y88">
        <v>0</v>
      </c>
      <c r="Z88">
        <v>0</v>
      </c>
      <c r="AA88">
        <v>7.1</v>
      </c>
      <c r="AB88">
        <v>0</v>
      </c>
    </row>
    <row r="89" spans="7:28">
      <c r="G89" t="s">
        <v>131</v>
      </c>
      <c r="H89" s="73">
        <v>246.69</v>
      </c>
      <c r="I89" s="46">
        <v>0</v>
      </c>
      <c r="J89" s="46">
        <v>0</v>
      </c>
      <c r="K89" s="46">
        <v>0</v>
      </c>
      <c r="L89" s="46">
        <v>0</v>
      </c>
      <c r="M89" s="74">
        <v>7.01</v>
      </c>
      <c r="N89" s="73">
        <v>0</v>
      </c>
      <c r="O89" s="46">
        <v>-26</v>
      </c>
      <c r="P89" s="46">
        <v>0</v>
      </c>
      <c r="Q89" s="46">
        <v>0</v>
      </c>
      <c r="R89" s="46">
        <v>0</v>
      </c>
      <c r="S89" s="74">
        <v>0</v>
      </c>
      <c r="U89" s="73">
        <v>-26</v>
      </c>
      <c r="V89" s="74">
        <v>253.7</v>
      </c>
      <c r="W89">
        <v>246.69</v>
      </c>
      <c r="X89">
        <v>-26</v>
      </c>
      <c r="Y89">
        <v>0</v>
      </c>
      <c r="Z89">
        <v>0</v>
      </c>
      <c r="AA89">
        <v>7.01</v>
      </c>
      <c r="AB89">
        <v>0</v>
      </c>
    </row>
    <row r="90" spans="7:28">
      <c r="G90" t="s">
        <v>132</v>
      </c>
      <c r="H90" s="73">
        <v>223.66</v>
      </c>
      <c r="I90" s="46">
        <v>0</v>
      </c>
      <c r="J90" s="46">
        <v>0</v>
      </c>
      <c r="K90" s="46">
        <v>0</v>
      </c>
      <c r="L90" s="46">
        <v>0</v>
      </c>
      <c r="M90" s="74">
        <v>4.99</v>
      </c>
      <c r="N90" s="73">
        <v>0</v>
      </c>
      <c r="O90" s="46">
        <v>-36</v>
      </c>
      <c r="P90" s="46">
        <v>0</v>
      </c>
      <c r="Q90" s="46">
        <v>0</v>
      </c>
      <c r="R90" s="46">
        <v>0</v>
      </c>
      <c r="S90" s="74">
        <v>0</v>
      </c>
      <c r="U90" s="73">
        <v>-36</v>
      </c>
      <c r="V90" s="74">
        <v>228.65</v>
      </c>
      <c r="W90">
        <v>223.66</v>
      </c>
      <c r="X90">
        <v>-36</v>
      </c>
      <c r="Y90">
        <v>0</v>
      </c>
      <c r="Z90">
        <v>0</v>
      </c>
      <c r="AA90">
        <v>4.99</v>
      </c>
      <c r="AB90">
        <v>0</v>
      </c>
    </row>
    <row r="91" spans="7:28">
      <c r="G91" t="s">
        <v>133</v>
      </c>
      <c r="H91" s="73">
        <v>222.7</v>
      </c>
      <c r="I91" s="46">
        <v>0</v>
      </c>
      <c r="J91" s="46">
        <v>0</v>
      </c>
      <c r="K91" s="46">
        <v>0</v>
      </c>
      <c r="L91" s="46">
        <v>0</v>
      </c>
      <c r="M91" s="74">
        <v>5.18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227.88</v>
      </c>
      <c r="W91">
        <v>222.7</v>
      </c>
      <c r="X91">
        <v>0</v>
      </c>
      <c r="Y91">
        <v>0</v>
      </c>
      <c r="Z91">
        <v>0</v>
      </c>
      <c r="AA91">
        <v>5.18</v>
      </c>
      <c r="AB91">
        <v>0</v>
      </c>
    </row>
    <row r="92" spans="7:28">
      <c r="G92" t="s">
        <v>134</v>
      </c>
      <c r="H92" s="73">
        <v>178.54</v>
      </c>
      <c r="I92" s="46">
        <v>0</v>
      </c>
      <c r="J92" s="46">
        <v>0</v>
      </c>
      <c r="K92" s="46">
        <v>0</v>
      </c>
      <c r="L92" s="46">
        <v>0</v>
      </c>
      <c r="M92" s="74">
        <v>5.18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183.72</v>
      </c>
      <c r="W92">
        <v>178.54</v>
      </c>
      <c r="X92">
        <v>0</v>
      </c>
      <c r="Y92">
        <v>0</v>
      </c>
      <c r="Z92">
        <v>0</v>
      </c>
      <c r="AA92">
        <v>5.18</v>
      </c>
      <c r="AB92">
        <v>0</v>
      </c>
    </row>
    <row r="93" spans="7:28">
      <c r="G93" t="s">
        <v>135</v>
      </c>
      <c r="H93" s="73">
        <v>135.34</v>
      </c>
      <c r="I93" s="46">
        <v>0</v>
      </c>
      <c r="J93" s="46">
        <v>0</v>
      </c>
      <c r="K93" s="46">
        <v>0</v>
      </c>
      <c r="L93" s="46">
        <v>0</v>
      </c>
      <c r="M93" s="74">
        <v>2.98</v>
      </c>
      <c r="N93" s="73">
        <v>0</v>
      </c>
      <c r="O93" s="46">
        <v>-14</v>
      </c>
      <c r="P93" s="46">
        <v>0</v>
      </c>
      <c r="Q93" s="46">
        <v>0</v>
      </c>
      <c r="R93" s="46">
        <v>0</v>
      </c>
      <c r="S93" s="74">
        <v>0</v>
      </c>
      <c r="U93" s="73">
        <v>-14</v>
      </c>
      <c r="V93" s="74">
        <v>138.32</v>
      </c>
      <c r="W93">
        <v>135.34</v>
      </c>
      <c r="X93">
        <v>-14</v>
      </c>
      <c r="Y93">
        <v>0</v>
      </c>
      <c r="Z93">
        <v>0</v>
      </c>
      <c r="AA93">
        <v>2.98</v>
      </c>
      <c r="AB93">
        <v>0</v>
      </c>
    </row>
    <row r="94" spans="7:28">
      <c r="G94" t="s">
        <v>136</v>
      </c>
      <c r="H94" s="73">
        <v>55.67</v>
      </c>
      <c r="I94" s="46">
        <v>0</v>
      </c>
      <c r="J94" s="46">
        <v>0</v>
      </c>
      <c r="K94" s="46">
        <v>0</v>
      </c>
      <c r="L94" s="46">
        <v>0</v>
      </c>
      <c r="M94" s="74">
        <v>2.69</v>
      </c>
      <c r="N94" s="73">
        <v>0</v>
      </c>
      <c r="O94" s="46">
        <v>-24</v>
      </c>
      <c r="P94" s="46">
        <v>0</v>
      </c>
      <c r="Q94" s="46">
        <v>0</v>
      </c>
      <c r="R94" s="46">
        <v>0</v>
      </c>
      <c r="S94" s="74">
        <v>0</v>
      </c>
      <c r="U94" s="73">
        <v>-24</v>
      </c>
      <c r="V94" s="74">
        <v>58.36</v>
      </c>
      <c r="W94">
        <v>55.67</v>
      </c>
      <c r="X94">
        <v>-24</v>
      </c>
      <c r="Y94">
        <v>0</v>
      </c>
      <c r="Z94">
        <v>0</v>
      </c>
      <c r="AA94">
        <v>2.69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3.26</v>
      </c>
      <c r="N95" s="73">
        <v>0</v>
      </c>
      <c r="O95" s="46">
        <v>-48</v>
      </c>
      <c r="P95" s="46">
        <v>0</v>
      </c>
      <c r="Q95" s="46">
        <v>0</v>
      </c>
      <c r="R95" s="46">
        <v>0</v>
      </c>
      <c r="S95" s="74">
        <v>0</v>
      </c>
      <c r="U95" s="73">
        <v>-48</v>
      </c>
      <c r="V95" s="74">
        <v>3.26</v>
      </c>
      <c r="W95">
        <v>0</v>
      </c>
      <c r="X95">
        <v>-48</v>
      </c>
      <c r="Y95">
        <v>0</v>
      </c>
      <c r="Z95">
        <v>0</v>
      </c>
      <c r="AA95">
        <v>3.26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3.36</v>
      </c>
      <c r="N96" s="73">
        <v>0</v>
      </c>
      <c r="O96" s="46">
        <v>-78</v>
      </c>
      <c r="P96" s="46">
        <v>-15</v>
      </c>
      <c r="Q96" s="46">
        <v>0</v>
      </c>
      <c r="R96" s="46">
        <v>0</v>
      </c>
      <c r="S96" s="74">
        <v>0</v>
      </c>
      <c r="U96" s="73">
        <v>-93</v>
      </c>
      <c r="V96" s="74">
        <v>3.36</v>
      </c>
      <c r="W96">
        <v>0</v>
      </c>
      <c r="X96">
        <v>-78</v>
      </c>
      <c r="Y96">
        <v>0</v>
      </c>
      <c r="Z96">
        <v>0</v>
      </c>
      <c r="AA96">
        <v>3.36</v>
      </c>
      <c r="AB96">
        <v>-15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2.69</v>
      </c>
      <c r="N97" s="73">
        <v>0</v>
      </c>
      <c r="O97" s="46">
        <v>-139</v>
      </c>
      <c r="P97" s="46">
        <v>-66</v>
      </c>
      <c r="Q97" s="46">
        <v>0</v>
      </c>
      <c r="R97" s="46">
        <v>0</v>
      </c>
      <c r="S97" s="74">
        <v>0</v>
      </c>
      <c r="U97" s="73">
        <v>-205</v>
      </c>
      <c r="V97" s="74">
        <v>2.69</v>
      </c>
      <c r="W97">
        <v>0</v>
      </c>
      <c r="X97">
        <v>-139</v>
      </c>
      <c r="Y97">
        <v>0</v>
      </c>
      <c r="Z97">
        <v>0</v>
      </c>
      <c r="AA97">
        <v>2.69</v>
      </c>
      <c r="AB97">
        <v>-66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1.73</v>
      </c>
      <c r="N98" s="73">
        <v>0</v>
      </c>
      <c r="O98" s="46">
        <v>-164.63</v>
      </c>
      <c r="P98" s="46">
        <v>-93</v>
      </c>
      <c r="Q98" s="46">
        <v>0</v>
      </c>
      <c r="R98" s="46">
        <v>0</v>
      </c>
      <c r="S98" s="74">
        <v>0</v>
      </c>
      <c r="U98" s="73">
        <v>-257.63</v>
      </c>
      <c r="V98" s="74">
        <v>1.73</v>
      </c>
      <c r="W98">
        <v>0</v>
      </c>
      <c r="X98">
        <v>-164.63</v>
      </c>
      <c r="Y98">
        <v>0</v>
      </c>
      <c r="Z98">
        <v>0</v>
      </c>
      <c r="AA98">
        <v>1.73</v>
      </c>
      <c r="AB98">
        <v>-93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2.5637425000000005</v>
      </c>
      <c r="I99" s="69">
        <f t="shared" ref="I99:BQ99" si="1">SUM(I3:I98)/4000</f>
        <v>0</v>
      </c>
      <c r="J99" s="69">
        <f t="shared" si="1"/>
        <v>0.28713499999999997</v>
      </c>
      <c r="K99" s="69">
        <f t="shared" si="1"/>
        <v>0.19794250000000002</v>
      </c>
      <c r="L99" s="69">
        <f t="shared" si="1"/>
        <v>8.0720000000000028E-2</v>
      </c>
      <c r="M99" s="69">
        <f t="shared" si="1"/>
        <v>5.4894999999999979E-2</v>
      </c>
      <c r="N99" s="68">
        <f t="shared" si="1"/>
        <v>-0.63275000000000003</v>
      </c>
      <c r="O99" s="69">
        <f t="shared" si="1"/>
        <v>-2.1820274999999998</v>
      </c>
      <c r="P99" s="69">
        <f t="shared" si="1"/>
        <v>-1.3688225000000001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-4.1836000000000002</v>
      </c>
      <c r="V99" s="70">
        <f t="shared" si="1"/>
        <v>3.1844350000000006</v>
      </c>
      <c r="W99">
        <f t="shared" si="1"/>
        <v>1.9309924999999999</v>
      </c>
      <c r="X99">
        <f t="shared" si="1"/>
        <v>-2.1820274999999998</v>
      </c>
      <c r="Y99">
        <f t="shared" si="1"/>
        <v>8.0720000000000028E-2</v>
      </c>
      <c r="Z99">
        <f t="shared" si="1"/>
        <v>0.19794250000000002</v>
      </c>
      <c r="AA99">
        <f t="shared" si="1"/>
        <v>5.4894999999999979E-2</v>
      </c>
      <c r="AB99">
        <f t="shared" si="1"/>
        <v>-1.0816874999999995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145</v>
      </c>
      <c r="X1" t="s">
        <v>535</v>
      </c>
      <c r="Y1" t="s">
        <v>538</v>
      </c>
      <c r="Z1" t="s">
        <v>529</v>
      </c>
      <c r="AA1" t="s">
        <v>145</v>
      </c>
      <c r="AB1" t="s">
        <v>540</v>
      </c>
      <c r="AC1" t="s">
        <v>145</v>
      </c>
      <c r="AD1" t="s">
        <v>547</v>
      </c>
      <c r="AE1" t="s">
        <v>145</v>
      </c>
      <c r="AF1" t="s">
        <v>549</v>
      </c>
      <c r="AG1" t="s">
        <v>555</v>
      </c>
      <c r="AH1" t="s">
        <v>145</v>
      </c>
      <c r="AI1" t="s">
        <v>545</v>
      </c>
      <c r="AJ1" t="s">
        <v>561</v>
      </c>
      <c r="AK1" t="s">
        <v>557</v>
      </c>
      <c r="AL1" t="s">
        <v>146</v>
      </c>
      <c r="AM1" t="s">
        <v>563</v>
      </c>
      <c r="AN1" t="s">
        <v>146</v>
      </c>
      <c r="AO1" t="s">
        <v>545</v>
      </c>
      <c r="AP1" t="s">
        <v>146</v>
      </c>
      <c r="AQ1" t="s">
        <v>551</v>
      </c>
      <c r="AR1" t="s">
        <v>568</v>
      </c>
      <c r="AS1" t="s">
        <v>543</v>
      </c>
      <c r="AT1" t="s">
        <v>573</v>
      </c>
      <c r="AU1" t="s">
        <v>570</v>
      </c>
      <c r="AV1" t="s">
        <v>570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45306</v>
      </c>
      <c r="W2" s="28" t="s">
        <v>533</v>
      </c>
      <c r="X2" t="s">
        <v>369</v>
      </c>
      <c r="Y2" t="s">
        <v>358</v>
      </c>
      <c r="Z2" t="s">
        <v>148</v>
      </c>
      <c r="AA2" t="s">
        <v>531</v>
      </c>
      <c r="AB2" t="s">
        <v>369</v>
      </c>
      <c r="AC2" t="s">
        <v>533</v>
      </c>
      <c r="AD2" t="s">
        <v>148</v>
      </c>
      <c r="AE2" t="s">
        <v>531</v>
      </c>
      <c r="AF2" t="s">
        <v>148</v>
      </c>
      <c r="AG2" t="s">
        <v>149</v>
      </c>
      <c r="AH2" t="s">
        <v>531</v>
      </c>
      <c r="AI2" t="s">
        <v>145</v>
      </c>
      <c r="AJ2" t="s">
        <v>148</v>
      </c>
      <c r="AK2" t="s">
        <v>145</v>
      </c>
      <c r="AL2" t="s">
        <v>531</v>
      </c>
      <c r="AM2" t="s">
        <v>148</v>
      </c>
      <c r="AN2" t="s">
        <v>559</v>
      </c>
      <c r="AO2" t="s">
        <v>145</v>
      </c>
      <c r="AP2" t="s">
        <v>565</v>
      </c>
      <c r="AQ2" t="s">
        <v>148</v>
      </c>
      <c r="AR2" t="s">
        <v>145</v>
      </c>
      <c r="AS2" t="s">
        <v>148</v>
      </c>
      <c r="AT2" t="s">
        <v>146</v>
      </c>
      <c r="AU2" t="s">
        <v>148</v>
      </c>
      <c r="AV2" t="s">
        <v>148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192.37</v>
      </c>
      <c r="I3" s="53">
        <v>0</v>
      </c>
      <c r="J3" s="53">
        <v>1.56</v>
      </c>
      <c r="K3" s="53">
        <v>88.8</v>
      </c>
      <c r="L3" s="53">
        <v>5.76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0.38</v>
      </c>
      <c r="Z3">
        <v>9.6</v>
      </c>
      <c r="AA3">
        <v>0</v>
      </c>
      <c r="AB3">
        <v>5.76</v>
      </c>
      <c r="AC3">
        <v>0</v>
      </c>
      <c r="AD3">
        <v>18.239999999999998</v>
      </c>
      <c r="AE3">
        <v>59.55</v>
      </c>
      <c r="AF3">
        <v>6.72</v>
      </c>
      <c r="AG3">
        <v>1.56</v>
      </c>
      <c r="AH3">
        <v>158.47999999999999</v>
      </c>
      <c r="AI3">
        <v>48</v>
      </c>
      <c r="AJ3">
        <v>5.76</v>
      </c>
      <c r="AK3">
        <v>95.99</v>
      </c>
      <c r="AL3">
        <v>25.49</v>
      </c>
      <c r="AM3">
        <v>11.52</v>
      </c>
      <c r="AN3">
        <v>0</v>
      </c>
      <c r="AO3">
        <v>48</v>
      </c>
      <c r="AP3">
        <v>50</v>
      </c>
      <c r="AQ3">
        <v>28.8</v>
      </c>
      <c r="AR3">
        <v>0</v>
      </c>
      <c r="AS3">
        <v>8.16</v>
      </c>
      <c r="AT3">
        <v>0</v>
      </c>
      <c r="AU3">
        <v>0</v>
      </c>
      <c r="AV3">
        <v>0</v>
      </c>
    </row>
    <row r="4" spans="1:48">
      <c r="A4" t="s">
        <v>234</v>
      </c>
      <c r="B4" t="s">
        <v>226</v>
      </c>
      <c r="C4" t="s">
        <v>228</v>
      </c>
      <c r="G4" t="s">
        <v>46</v>
      </c>
      <c r="H4" s="73">
        <v>192.37</v>
      </c>
      <c r="I4" s="46">
        <v>0</v>
      </c>
      <c r="J4" s="46">
        <v>1.56</v>
      </c>
      <c r="K4" s="46">
        <v>88.8</v>
      </c>
      <c r="L4" s="46">
        <v>5.76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0.38</v>
      </c>
      <c r="Z4">
        <v>9.6</v>
      </c>
      <c r="AA4">
        <v>0</v>
      </c>
      <c r="AB4">
        <v>5.76</v>
      </c>
      <c r="AC4">
        <v>0</v>
      </c>
      <c r="AD4">
        <v>18.239999999999998</v>
      </c>
      <c r="AE4">
        <v>59.55</v>
      </c>
      <c r="AF4">
        <v>6.72</v>
      </c>
      <c r="AG4">
        <v>1.56</v>
      </c>
      <c r="AH4">
        <v>158.47999999999999</v>
      </c>
      <c r="AI4">
        <v>48</v>
      </c>
      <c r="AJ4">
        <v>5.76</v>
      </c>
      <c r="AK4">
        <v>95.99</v>
      </c>
      <c r="AL4">
        <v>25.49</v>
      </c>
      <c r="AM4">
        <v>11.52</v>
      </c>
      <c r="AN4">
        <v>0</v>
      </c>
      <c r="AO4">
        <v>48</v>
      </c>
      <c r="AP4">
        <v>50</v>
      </c>
      <c r="AQ4">
        <v>28.8</v>
      </c>
      <c r="AR4">
        <v>0</v>
      </c>
      <c r="AS4">
        <v>8.16</v>
      </c>
      <c r="AT4">
        <v>0</v>
      </c>
      <c r="AU4">
        <v>0</v>
      </c>
      <c r="AV4">
        <v>0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3">
        <v>192.37</v>
      </c>
      <c r="I5" s="46">
        <v>0</v>
      </c>
      <c r="J5" s="46">
        <v>1.56</v>
      </c>
      <c r="K5" s="46">
        <v>88.8</v>
      </c>
      <c r="L5" s="46">
        <v>5.76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0.38</v>
      </c>
      <c r="Z5">
        <v>9.6</v>
      </c>
      <c r="AA5">
        <v>0</v>
      </c>
      <c r="AB5">
        <v>5.76</v>
      </c>
      <c r="AC5">
        <v>0</v>
      </c>
      <c r="AD5">
        <v>18.239999999999998</v>
      </c>
      <c r="AE5">
        <v>59.55</v>
      </c>
      <c r="AF5">
        <v>6.72</v>
      </c>
      <c r="AG5">
        <v>1.56</v>
      </c>
      <c r="AH5">
        <v>158.47999999999999</v>
      </c>
      <c r="AI5">
        <v>48</v>
      </c>
      <c r="AJ5">
        <v>5.76</v>
      </c>
      <c r="AK5">
        <v>95.99</v>
      </c>
      <c r="AL5">
        <v>25.49</v>
      </c>
      <c r="AM5">
        <v>11.52</v>
      </c>
      <c r="AN5">
        <v>0</v>
      </c>
      <c r="AO5">
        <v>48</v>
      </c>
      <c r="AP5">
        <v>50</v>
      </c>
      <c r="AQ5">
        <v>28.8</v>
      </c>
      <c r="AR5">
        <v>0</v>
      </c>
      <c r="AS5">
        <v>8.16</v>
      </c>
      <c r="AT5">
        <v>0</v>
      </c>
      <c r="AU5">
        <v>0</v>
      </c>
      <c r="AV5">
        <v>0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3">
        <v>192.37</v>
      </c>
      <c r="I6" s="46">
        <v>0</v>
      </c>
      <c r="J6" s="46">
        <v>1.56</v>
      </c>
      <c r="K6" s="46">
        <v>88.8</v>
      </c>
      <c r="L6" s="46">
        <v>5.76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0.38</v>
      </c>
      <c r="Z6">
        <v>9.6</v>
      </c>
      <c r="AA6">
        <v>0</v>
      </c>
      <c r="AB6">
        <v>5.76</v>
      </c>
      <c r="AC6">
        <v>0</v>
      </c>
      <c r="AD6">
        <v>18.239999999999998</v>
      </c>
      <c r="AE6">
        <v>59.55</v>
      </c>
      <c r="AF6">
        <v>6.72</v>
      </c>
      <c r="AG6">
        <v>1.56</v>
      </c>
      <c r="AH6">
        <v>158.47999999999999</v>
      </c>
      <c r="AI6">
        <v>48</v>
      </c>
      <c r="AJ6">
        <v>5.76</v>
      </c>
      <c r="AK6">
        <v>95.99</v>
      </c>
      <c r="AL6">
        <v>25.49</v>
      </c>
      <c r="AM6">
        <v>11.52</v>
      </c>
      <c r="AN6">
        <v>0</v>
      </c>
      <c r="AO6">
        <v>48</v>
      </c>
      <c r="AP6">
        <v>50</v>
      </c>
      <c r="AQ6">
        <v>28.8</v>
      </c>
      <c r="AR6">
        <v>0</v>
      </c>
      <c r="AS6">
        <v>8.16</v>
      </c>
      <c r="AT6">
        <v>0</v>
      </c>
      <c r="AU6">
        <v>0</v>
      </c>
      <c r="AV6">
        <v>0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3">
        <v>192.37</v>
      </c>
      <c r="I7" s="46">
        <v>0</v>
      </c>
      <c r="J7" s="46">
        <v>1.47</v>
      </c>
      <c r="K7" s="46">
        <v>88.8</v>
      </c>
      <c r="L7" s="46">
        <v>5.76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0.38</v>
      </c>
      <c r="Z7">
        <v>9.6</v>
      </c>
      <c r="AA7">
        <v>0</v>
      </c>
      <c r="AB7">
        <v>5.76</v>
      </c>
      <c r="AC7">
        <v>0</v>
      </c>
      <c r="AD7">
        <v>18.239999999999998</v>
      </c>
      <c r="AE7">
        <v>59.55</v>
      </c>
      <c r="AF7">
        <v>6.72</v>
      </c>
      <c r="AG7">
        <v>1.47</v>
      </c>
      <c r="AH7">
        <v>158.47999999999999</v>
      </c>
      <c r="AI7">
        <v>48</v>
      </c>
      <c r="AJ7">
        <v>5.76</v>
      </c>
      <c r="AK7">
        <v>95.99</v>
      </c>
      <c r="AL7">
        <v>25.49</v>
      </c>
      <c r="AM7">
        <v>11.52</v>
      </c>
      <c r="AN7">
        <v>0</v>
      </c>
      <c r="AO7">
        <v>48</v>
      </c>
      <c r="AP7">
        <v>50</v>
      </c>
      <c r="AQ7">
        <v>28.8</v>
      </c>
      <c r="AR7">
        <v>0</v>
      </c>
      <c r="AS7">
        <v>8.16</v>
      </c>
      <c r="AT7">
        <v>0</v>
      </c>
      <c r="AU7">
        <v>0</v>
      </c>
      <c r="AV7">
        <v>0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3">
        <v>192.37</v>
      </c>
      <c r="I8" s="46">
        <v>0</v>
      </c>
      <c r="J8" s="46">
        <v>1.47</v>
      </c>
      <c r="K8" s="46">
        <v>88.8</v>
      </c>
      <c r="L8" s="46">
        <v>5.76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0.38</v>
      </c>
      <c r="Z8">
        <v>9.6</v>
      </c>
      <c r="AA8">
        <v>0</v>
      </c>
      <c r="AB8">
        <v>5.76</v>
      </c>
      <c r="AC8">
        <v>0</v>
      </c>
      <c r="AD8">
        <v>18.239999999999998</v>
      </c>
      <c r="AE8">
        <v>59.55</v>
      </c>
      <c r="AF8">
        <v>6.72</v>
      </c>
      <c r="AG8">
        <v>1.47</v>
      </c>
      <c r="AH8">
        <v>158.47999999999999</v>
      </c>
      <c r="AI8">
        <v>48</v>
      </c>
      <c r="AJ8">
        <v>5.76</v>
      </c>
      <c r="AK8">
        <v>95.99</v>
      </c>
      <c r="AL8">
        <v>25.49</v>
      </c>
      <c r="AM8">
        <v>11.52</v>
      </c>
      <c r="AN8">
        <v>0</v>
      </c>
      <c r="AO8">
        <v>48</v>
      </c>
      <c r="AP8">
        <v>50</v>
      </c>
      <c r="AQ8">
        <v>28.8</v>
      </c>
      <c r="AR8">
        <v>0</v>
      </c>
      <c r="AS8">
        <v>8.16</v>
      </c>
      <c r="AT8">
        <v>0</v>
      </c>
      <c r="AU8">
        <v>0</v>
      </c>
      <c r="AV8">
        <v>0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3">
        <v>192.37</v>
      </c>
      <c r="I9" s="46">
        <v>0</v>
      </c>
      <c r="J9" s="46">
        <v>1.47</v>
      </c>
      <c r="K9" s="46">
        <v>88.8</v>
      </c>
      <c r="L9" s="46">
        <v>5.76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0.38</v>
      </c>
      <c r="Z9">
        <v>9.6</v>
      </c>
      <c r="AA9">
        <v>0</v>
      </c>
      <c r="AB9">
        <v>5.76</v>
      </c>
      <c r="AC9">
        <v>0</v>
      </c>
      <c r="AD9">
        <v>18.239999999999998</v>
      </c>
      <c r="AE9">
        <v>59.55</v>
      </c>
      <c r="AF9">
        <v>6.72</v>
      </c>
      <c r="AG9">
        <v>1.47</v>
      </c>
      <c r="AH9">
        <v>158.47999999999999</v>
      </c>
      <c r="AI9">
        <v>48</v>
      </c>
      <c r="AJ9">
        <v>5.76</v>
      </c>
      <c r="AK9">
        <v>95.99</v>
      </c>
      <c r="AL9">
        <v>25.49</v>
      </c>
      <c r="AM9">
        <v>11.52</v>
      </c>
      <c r="AN9">
        <v>0</v>
      </c>
      <c r="AO9">
        <v>48</v>
      </c>
      <c r="AP9">
        <v>50</v>
      </c>
      <c r="AQ9">
        <v>28.8</v>
      </c>
      <c r="AR9">
        <v>0</v>
      </c>
      <c r="AS9">
        <v>8.16</v>
      </c>
      <c r="AT9">
        <v>0</v>
      </c>
      <c r="AU9">
        <v>0</v>
      </c>
      <c r="AV9">
        <v>0</v>
      </c>
    </row>
    <row r="10" spans="1:48">
      <c r="A10" t="s">
        <v>260</v>
      </c>
      <c r="C10" t="s">
        <v>233</v>
      </c>
      <c r="G10" t="s">
        <v>52</v>
      </c>
      <c r="H10" s="73">
        <v>192.37</v>
      </c>
      <c r="I10" s="46">
        <v>0</v>
      </c>
      <c r="J10" s="46">
        <v>1.47</v>
      </c>
      <c r="K10" s="46">
        <v>88.8</v>
      </c>
      <c r="L10" s="46">
        <v>5.76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0.38</v>
      </c>
      <c r="Z10">
        <v>9.6</v>
      </c>
      <c r="AA10">
        <v>0</v>
      </c>
      <c r="AB10">
        <v>5.76</v>
      </c>
      <c r="AC10">
        <v>0</v>
      </c>
      <c r="AD10">
        <v>18.239999999999998</v>
      </c>
      <c r="AE10">
        <v>59.55</v>
      </c>
      <c r="AF10">
        <v>6.72</v>
      </c>
      <c r="AG10">
        <v>1.47</v>
      </c>
      <c r="AH10">
        <v>158.47999999999999</v>
      </c>
      <c r="AI10">
        <v>48</v>
      </c>
      <c r="AJ10">
        <v>5.76</v>
      </c>
      <c r="AK10">
        <v>95.99</v>
      </c>
      <c r="AL10">
        <v>25.49</v>
      </c>
      <c r="AM10">
        <v>11.52</v>
      </c>
      <c r="AN10">
        <v>0</v>
      </c>
      <c r="AO10">
        <v>48</v>
      </c>
      <c r="AP10">
        <v>50</v>
      </c>
      <c r="AQ10">
        <v>28.8</v>
      </c>
      <c r="AR10">
        <v>0</v>
      </c>
      <c r="AS10">
        <v>8.16</v>
      </c>
      <c r="AT10">
        <v>0</v>
      </c>
      <c r="AU10">
        <v>0</v>
      </c>
      <c r="AV10">
        <v>0</v>
      </c>
    </row>
    <row r="11" spans="1:48">
      <c r="A11" t="s">
        <v>240</v>
      </c>
      <c r="C11" t="s">
        <v>316</v>
      </c>
      <c r="G11" t="s">
        <v>53</v>
      </c>
      <c r="H11" s="73">
        <v>192.37</v>
      </c>
      <c r="I11" s="46">
        <v>0</v>
      </c>
      <c r="J11" s="46">
        <v>1.47</v>
      </c>
      <c r="K11" s="46">
        <v>88.8</v>
      </c>
      <c r="L11" s="46">
        <v>5.76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0.38</v>
      </c>
      <c r="Z11">
        <v>9.6</v>
      </c>
      <c r="AA11">
        <v>0</v>
      </c>
      <c r="AB11">
        <v>5.76</v>
      </c>
      <c r="AC11">
        <v>0</v>
      </c>
      <c r="AD11">
        <v>18.239999999999998</v>
      </c>
      <c r="AE11">
        <v>59.55</v>
      </c>
      <c r="AF11">
        <v>6.72</v>
      </c>
      <c r="AG11">
        <v>1.47</v>
      </c>
      <c r="AH11">
        <v>158.47999999999999</v>
      </c>
      <c r="AI11">
        <v>48</v>
      </c>
      <c r="AJ11">
        <v>5.76</v>
      </c>
      <c r="AK11">
        <v>95.99</v>
      </c>
      <c r="AL11">
        <v>25.49</v>
      </c>
      <c r="AM11">
        <v>11.52</v>
      </c>
      <c r="AN11">
        <v>0</v>
      </c>
      <c r="AO11">
        <v>48</v>
      </c>
      <c r="AP11">
        <v>50</v>
      </c>
      <c r="AQ11">
        <v>28.8</v>
      </c>
      <c r="AR11">
        <v>0</v>
      </c>
      <c r="AS11">
        <v>8.16</v>
      </c>
      <c r="AT11">
        <v>0</v>
      </c>
      <c r="AU11">
        <v>0</v>
      </c>
      <c r="AV11">
        <v>0</v>
      </c>
    </row>
    <row r="12" spans="1:48">
      <c r="A12" t="s">
        <v>241</v>
      </c>
      <c r="C12" t="s">
        <v>336</v>
      </c>
      <c r="G12" t="s">
        <v>54</v>
      </c>
      <c r="H12" s="73">
        <v>192.37</v>
      </c>
      <c r="I12" s="46">
        <v>0</v>
      </c>
      <c r="J12" s="46">
        <v>1.47</v>
      </c>
      <c r="K12" s="46">
        <v>88.8</v>
      </c>
      <c r="L12" s="46">
        <v>5.76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0.38</v>
      </c>
      <c r="Z12">
        <v>9.6</v>
      </c>
      <c r="AA12">
        <v>0</v>
      </c>
      <c r="AB12">
        <v>5.76</v>
      </c>
      <c r="AC12">
        <v>0</v>
      </c>
      <c r="AD12">
        <v>18.239999999999998</v>
      </c>
      <c r="AE12">
        <v>59.55</v>
      </c>
      <c r="AF12">
        <v>6.72</v>
      </c>
      <c r="AG12">
        <v>1.47</v>
      </c>
      <c r="AH12">
        <v>158.47999999999999</v>
      </c>
      <c r="AI12">
        <v>48</v>
      </c>
      <c r="AJ12">
        <v>5.76</v>
      </c>
      <c r="AK12">
        <v>95.99</v>
      </c>
      <c r="AL12">
        <v>25.49</v>
      </c>
      <c r="AM12">
        <v>11.52</v>
      </c>
      <c r="AN12">
        <v>0</v>
      </c>
      <c r="AO12">
        <v>48</v>
      </c>
      <c r="AP12">
        <v>50</v>
      </c>
      <c r="AQ12">
        <v>28.8</v>
      </c>
      <c r="AR12">
        <v>0</v>
      </c>
      <c r="AS12">
        <v>8.16</v>
      </c>
      <c r="AT12">
        <v>0</v>
      </c>
      <c r="AU12">
        <v>0</v>
      </c>
      <c r="AV12">
        <v>0</v>
      </c>
    </row>
    <row r="13" spans="1:48">
      <c r="A13" t="s">
        <v>242</v>
      </c>
      <c r="G13" t="s">
        <v>55</v>
      </c>
      <c r="H13" s="73">
        <v>192.37</v>
      </c>
      <c r="I13" s="46">
        <v>0</v>
      </c>
      <c r="J13" s="46">
        <v>1.47</v>
      </c>
      <c r="K13" s="46">
        <v>88.8</v>
      </c>
      <c r="L13" s="46">
        <v>5.76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0.38</v>
      </c>
      <c r="Z13">
        <v>9.6</v>
      </c>
      <c r="AA13">
        <v>0</v>
      </c>
      <c r="AB13">
        <v>5.76</v>
      </c>
      <c r="AC13">
        <v>0</v>
      </c>
      <c r="AD13">
        <v>18.239999999999998</v>
      </c>
      <c r="AE13">
        <v>59.55</v>
      </c>
      <c r="AF13">
        <v>6.72</v>
      </c>
      <c r="AG13">
        <v>1.47</v>
      </c>
      <c r="AH13">
        <v>158.47999999999999</v>
      </c>
      <c r="AI13">
        <v>48</v>
      </c>
      <c r="AJ13">
        <v>5.76</v>
      </c>
      <c r="AK13">
        <v>95.99</v>
      </c>
      <c r="AL13">
        <v>25.49</v>
      </c>
      <c r="AM13">
        <v>11.52</v>
      </c>
      <c r="AN13">
        <v>0</v>
      </c>
      <c r="AO13">
        <v>48</v>
      </c>
      <c r="AP13">
        <v>50</v>
      </c>
      <c r="AQ13">
        <v>28.8</v>
      </c>
      <c r="AR13">
        <v>0</v>
      </c>
      <c r="AS13">
        <v>8.16</v>
      </c>
      <c r="AT13">
        <v>0</v>
      </c>
      <c r="AU13">
        <v>0</v>
      </c>
      <c r="AV13">
        <v>0</v>
      </c>
    </row>
    <row r="14" spans="1:48">
      <c r="A14" t="s">
        <v>243</v>
      </c>
      <c r="G14" t="s">
        <v>56</v>
      </c>
      <c r="H14" s="73">
        <v>192.37</v>
      </c>
      <c r="I14" s="46">
        <v>0</v>
      </c>
      <c r="J14" s="46">
        <v>1.47</v>
      </c>
      <c r="K14" s="46">
        <v>88.8</v>
      </c>
      <c r="L14" s="46">
        <v>5.76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0.38</v>
      </c>
      <c r="Z14">
        <v>9.6</v>
      </c>
      <c r="AA14">
        <v>0</v>
      </c>
      <c r="AB14">
        <v>5.76</v>
      </c>
      <c r="AC14">
        <v>0</v>
      </c>
      <c r="AD14">
        <v>18.239999999999998</v>
      </c>
      <c r="AE14">
        <v>59.55</v>
      </c>
      <c r="AF14">
        <v>6.72</v>
      </c>
      <c r="AG14">
        <v>1.47</v>
      </c>
      <c r="AH14">
        <v>158.47999999999999</v>
      </c>
      <c r="AI14">
        <v>48</v>
      </c>
      <c r="AJ14">
        <v>5.76</v>
      </c>
      <c r="AK14">
        <v>95.99</v>
      </c>
      <c r="AL14">
        <v>25.49</v>
      </c>
      <c r="AM14">
        <v>11.52</v>
      </c>
      <c r="AN14">
        <v>0</v>
      </c>
      <c r="AO14">
        <v>48</v>
      </c>
      <c r="AP14">
        <v>50</v>
      </c>
      <c r="AQ14">
        <v>28.8</v>
      </c>
      <c r="AR14">
        <v>0</v>
      </c>
      <c r="AS14">
        <v>8.16</v>
      </c>
      <c r="AT14">
        <v>0</v>
      </c>
      <c r="AU14">
        <v>0</v>
      </c>
      <c r="AV14">
        <v>0</v>
      </c>
    </row>
    <row r="15" spans="1:48">
      <c r="A15" t="s">
        <v>244</v>
      </c>
      <c r="G15" t="s">
        <v>57</v>
      </c>
      <c r="H15" s="73">
        <v>192.37</v>
      </c>
      <c r="I15" s="46">
        <v>0</v>
      </c>
      <c r="J15" s="46">
        <v>1.47</v>
      </c>
      <c r="K15" s="46">
        <v>88.8</v>
      </c>
      <c r="L15" s="46">
        <v>5.76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0.38</v>
      </c>
      <c r="Z15">
        <v>9.6</v>
      </c>
      <c r="AA15">
        <v>0</v>
      </c>
      <c r="AB15">
        <v>5.76</v>
      </c>
      <c r="AC15">
        <v>0</v>
      </c>
      <c r="AD15">
        <v>18.239999999999998</v>
      </c>
      <c r="AE15">
        <v>59.55</v>
      </c>
      <c r="AF15">
        <v>6.72</v>
      </c>
      <c r="AG15">
        <v>1.47</v>
      </c>
      <c r="AH15">
        <v>158.47999999999999</v>
      </c>
      <c r="AI15">
        <v>48</v>
      </c>
      <c r="AJ15">
        <v>5.76</v>
      </c>
      <c r="AK15">
        <v>95.99</v>
      </c>
      <c r="AL15">
        <v>25.49</v>
      </c>
      <c r="AM15">
        <v>11.52</v>
      </c>
      <c r="AN15">
        <v>0</v>
      </c>
      <c r="AO15">
        <v>48</v>
      </c>
      <c r="AP15">
        <v>50</v>
      </c>
      <c r="AQ15">
        <v>28.8</v>
      </c>
      <c r="AR15">
        <v>0</v>
      </c>
      <c r="AS15">
        <v>8.16</v>
      </c>
      <c r="AT15">
        <v>0</v>
      </c>
      <c r="AU15">
        <v>0</v>
      </c>
      <c r="AV15">
        <v>0</v>
      </c>
    </row>
    <row r="16" spans="1:48">
      <c r="A16" t="s">
        <v>245</v>
      </c>
      <c r="G16" t="s">
        <v>58</v>
      </c>
      <c r="H16" s="73">
        <v>192.37</v>
      </c>
      <c r="I16" s="46">
        <v>0</v>
      </c>
      <c r="J16" s="46">
        <v>1.47</v>
      </c>
      <c r="K16" s="46">
        <v>88.8</v>
      </c>
      <c r="L16" s="46">
        <v>5.76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0.38</v>
      </c>
      <c r="Z16">
        <v>9.6</v>
      </c>
      <c r="AA16">
        <v>0</v>
      </c>
      <c r="AB16">
        <v>5.76</v>
      </c>
      <c r="AC16">
        <v>0</v>
      </c>
      <c r="AD16">
        <v>18.239999999999998</v>
      </c>
      <c r="AE16">
        <v>59.55</v>
      </c>
      <c r="AF16">
        <v>6.72</v>
      </c>
      <c r="AG16">
        <v>1.47</v>
      </c>
      <c r="AH16">
        <v>158.47999999999999</v>
      </c>
      <c r="AI16">
        <v>48</v>
      </c>
      <c r="AJ16">
        <v>5.76</v>
      </c>
      <c r="AK16">
        <v>95.99</v>
      </c>
      <c r="AL16">
        <v>25.49</v>
      </c>
      <c r="AM16">
        <v>11.52</v>
      </c>
      <c r="AN16">
        <v>0</v>
      </c>
      <c r="AO16">
        <v>48</v>
      </c>
      <c r="AP16">
        <v>50</v>
      </c>
      <c r="AQ16">
        <v>28.8</v>
      </c>
      <c r="AR16">
        <v>0</v>
      </c>
      <c r="AS16">
        <v>8.16</v>
      </c>
      <c r="AT16">
        <v>0</v>
      </c>
      <c r="AU16">
        <v>0</v>
      </c>
      <c r="AV16">
        <v>0</v>
      </c>
    </row>
    <row r="17" spans="1:48">
      <c r="A17" t="s">
        <v>246</v>
      </c>
      <c r="G17" t="s">
        <v>59</v>
      </c>
      <c r="H17" s="73">
        <v>192.37</v>
      </c>
      <c r="I17" s="46">
        <v>0</v>
      </c>
      <c r="J17" s="46">
        <v>1.47</v>
      </c>
      <c r="K17" s="46">
        <v>88.8</v>
      </c>
      <c r="L17" s="46">
        <v>5.76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0.38</v>
      </c>
      <c r="Z17">
        <v>9.6</v>
      </c>
      <c r="AA17">
        <v>0</v>
      </c>
      <c r="AB17">
        <v>5.76</v>
      </c>
      <c r="AC17">
        <v>0</v>
      </c>
      <c r="AD17">
        <v>18.239999999999998</v>
      </c>
      <c r="AE17">
        <v>59.55</v>
      </c>
      <c r="AF17">
        <v>6.72</v>
      </c>
      <c r="AG17">
        <v>1.47</v>
      </c>
      <c r="AH17">
        <v>158.47999999999999</v>
      </c>
      <c r="AI17">
        <v>48</v>
      </c>
      <c r="AJ17">
        <v>5.76</v>
      </c>
      <c r="AK17">
        <v>95.99</v>
      </c>
      <c r="AL17">
        <v>25.49</v>
      </c>
      <c r="AM17">
        <v>11.52</v>
      </c>
      <c r="AN17">
        <v>0</v>
      </c>
      <c r="AO17">
        <v>48</v>
      </c>
      <c r="AP17">
        <v>50</v>
      </c>
      <c r="AQ17">
        <v>28.8</v>
      </c>
      <c r="AR17">
        <v>0</v>
      </c>
      <c r="AS17">
        <v>8.16</v>
      </c>
      <c r="AT17">
        <v>0</v>
      </c>
      <c r="AU17">
        <v>0</v>
      </c>
      <c r="AV17">
        <v>0</v>
      </c>
    </row>
    <row r="18" spans="1:48">
      <c r="A18" t="s">
        <v>247</v>
      </c>
      <c r="G18" t="s">
        <v>60</v>
      </c>
      <c r="H18" s="73">
        <v>192.37</v>
      </c>
      <c r="I18" s="46">
        <v>0</v>
      </c>
      <c r="J18" s="46">
        <v>1.47</v>
      </c>
      <c r="K18" s="46">
        <v>88.8</v>
      </c>
      <c r="L18" s="46">
        <v>5.76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0.38</v>
      </c>
      <c r="Z18">
        <v>9.6</v>
      </c>
      <c r="AA18">
        <v>0</v>
      </c>
      <c r="AB18">
        <v>5.76</v>
      </c>
      <c r="AC18">
        <v>0</v>
      </c>
      <c r="AD18">
        <v>18.239999999999998</v>
      </c>
      <c r="AE18">
        <v>59.55</v>
      </c>
      <c r="AF18">
        <v>6.72</v>
      </c>
      <c r="AG18">
        <v>1.47</v>
      </c>
      <c r="AH18">
        <v>158.47999999999999</v>
      </c>
      <c r="AI18">
        <v>48</v>
      </c>
      <c r="AJ18">
        <v>5.76</v>
      </c>
      <c r="AK18">
        <v>95.99</v>
      </c>
      <c r="AL18">
        <v>25.49</v>
      </c>
      <c r="AM18">
        <v>11.52</v>
      </c>
      <c r="AN18">
        <v>0</v>
      </c>
      <c r="AO18">
        <v>48</v>
      </c>
      <c r="AP18">
        <v>50</v>
      </c>
      <c r="AQ18">
        <v>28.8</v>
      </c>
      <c r="AR18">
        <v>0</v>
      </c>
      <c r="AS18">
        <v>8.16</v>
      </c>
      <c r="AT18">
        <v>0</v>
      </c>
      <c r="AU18">
        <v>0</v>
      </c>
      <c r="AV18">
        <v>0</v>
      </c>
    </row>
    <row r="19" spans="1:48">
      <c r="A19" t="s">
        <v>261</v>
      </c>
      <c r="G19" t="s">
        <v>61</v>
      </c>
      <c r="H19" s="73">
        <v>192.37</v>
      </c>
      <c r="I19" s="46">
        <v>0</v>
      </c>
      <c r="J19" s="46">
        <v>1.56</v>
      </c>
      <c r="K19" s="46">
        <v>88.8</v>
      </c>
      <c r="L19" s="46">
        <v>5.76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0.38</v>
      </c>
      <c r="Z19">
        <v>9.6</v>
      </c>
      <c r="AA19">
        <v>0</v>
      </c>
      <c r="AB19">
        <v>5.76</v>
      </c>
      <c r="AC19">
        <v>0</v>
      </c>
      <c r="AD19">
        <v>18.239999999999998</v>
      </c>
      <c r="AE19">
        <v>59.55</v>
      </c>
      <c r="AF19">
        <v>6.72</v>
      </c>
      <c r="AG19">
        <v>1.56</v>
      </c>
      <c r="AH19">
        <v>158.47999999999999</v>
      </c>
      <c r="AI19">
        <v>48</v>
      </c>
      <c r="AJ19">
        <v>5.76</v>
      </c>
      <c r="AK19">
        <v>95.99</v>
      </c>
      <c r="AL19">
        <v>25.49</v>
      </c>
      <c r="AM19">
        <v>11.52</v>
      </c>
      <c r="AN19">
        <v>0</v>
      </c>
      <c r="AO19">
        <v>48</v>
      </c>
      <c r="AP19">
        <v>50</v>
      </c>
      <c r="AQ19">
        <v>28.8</v>
      </c>
      <c r="AR19">
        <v>0</v>
      </c>
      <c r="AS19">
        <v>8.16</v>
      </c>
      <c r="AT19">
        <v>0</v>
      </c>
      <c r="AU19">
        <v>0</v>
      </c>
      <c r="AV19">
        <v>0</v>
      </c>
    </row>
    <row r="20" spans="1:48">
      <c r="A20" t="s">
        <v>262</v>
      </c>
      <c r="G20" t="s">
        <v>62</v>
      </c>
      <c r="H20" s="73">
        <v>192.37</v>
      </c>
      <c r="I20" s="46">
        <v>0</v>
      </c>
      <c r="J20" s="46">
        <v>1.56</v>
      </c>
      <c r="K20" s="46">
        <v>88.8</v>
      </c>
      <c r="L20" s="46">
        <v>5.76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0.38</v>
      </c>
      <c r="Z20">
        <v>9.6</v>
      </c>
      <c r="AA20">
        <v>0</v>
      </c>
      <c r="AB20">
        <v>5.76</v>
      </c>
      <c r="AC20">
        <v>0</v>
      </c>
      <c r="AD20">
        <v>18.239999999999998</v>
      </c>
      <c r="AE20">
        <v>59.55</v>
      </c>
      <c r="AF20">
        <v>6.72</v>
      </c>
      <c r="AG20">
        <v>1.56</v>
      </c>
      <c r="AH20">
        <v>158.47999999999999</v>
      </c>
      <c r="AI20">
        <v>48</v>
      </c>
      <c r="AJ20">
        <v>5.76</v>
      </c>
      <c r="AK20">
        <v>95.99</v>
      </c>
      <c r="AL20">
        <v>25.49</v>
      </c>
      <c r="AM20">
        <v>11.52</v>
      </c>
      <c r="AN20">
        <v>0</v>
      </c>
      <c r="AO20">
        <v>48</v>
      </c>
      <c r="AP20">
        <v>50</v>
      </c>
      <c r="AQ20">
        <v>28.8</v>
      </c>
      <c r="AR20">
        <v>0</v>
      </c>
      <c r="AS20">
        <v>8.16</v>
      </c>
      <c r="AT20">
        <v>0</v>
      </c>
      <c r="AU20">
        <v>0</v>
      </c>
      <c r="AV20">
        <v>0</v>
      </c>
    </row>
    <row r="21" spans="1:48">
      <c r="A21" t="s">
        <v>248</v>
      </c>
      <c r="G21" t="s">
        <v>63</v>
      </c>
      <c r="H21" s="73">
        <v>192.37</v>
      </c>
      <c r="I21" s="46">
        <v>0</v>
      </c>
      <c r="J21" s="46">
        <v>1.56</v>
      </c>
      <c r="K21" s="46">
        <v>88.8</v>
      </c>
      <c r="L21" s="46">
        <v>5.76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0.38</v>
      </c>
      <c r="Z21">
        <v>9.6</v>
      </c>
      <c r="AA21">
        <v>0</v>
      </c>
      <c r="AB21">
        <v>5.76</v>
      </c>
      <c r="AC21">
        <v>0</v>
      </c>
      <c r="AD21">
        <v>18.239999999999998</v>
      </c>
      <c r="AE21">
        <v>59.55</v>
      </c>
      <c r="AF21">
        <v>6.72</v>
      </c>
      <c r="AG21">
        <v>1.56</v>
      </c>
      <c r="AH21">
        <v>158.47999999999999</v>
      </c>
      <c r="AI21">
        <v>48</v>
      </c>
      <c r="AJ21">
        <v>5.76</v>
      </c>
      <c r="AK21">
        <v>95.99</v>
      </c>
      <c r="AL21">
        <v>25.49</v>
      </c>
      <c r="AM21">
        <v>11.52</v>
      </c>
      <c r="AN21">
        <v>0</v>
      </c>
      <c r="AO21">
        <v>48</v>
      </c>
      <c r="AP21">
        <v>50</v>
      </c>
      <c r="AQ21">
        <v>28.8</v>
      </c>
      <c r="AR21">
        <v>0</v>
      </c>
      <c r="AS21">
        <v>8.16</v>
      </c>
      <c r="AT21">
        <v>0</v>
      </c>
      <c r="AU21">
        <v>0</v>
      </c>
      <c r="AV21">
        <v>0</v>
      </c>
    </row>
    <row r="22" spans="1:48">
      <c r="A22" t="s">
        <v>249</v>
      </c>
      <c r="G22" t="s">
        <v>64</v>
      </c>
      <c r="H22" s="73">
        <v>192.37</v>
      </c>
      <c r="I22" s="46">
        <v>0</v>
      </c>
      <c r="J22" s="46">
        <v>1.56</v>
      </c>
      <c r="K22" s="46">
        <v>88.8</v>
      </c>
      <c r="L22" s="46">
        <v>5.76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0.38</v>
      </c>
      <c r="Z22">
        <v>9.6</v>
      </c>
      <c r="AA22">
        <v>0</v>
      </c>
      <c r="AB22">
        <v>5.76</v>
      </c>
      <c r="AC22">
        <v>0</v>
      </c>
      <c r="AD22">
        <v>18.239999999999998</v>
      </c>
      <c r="AE22">
        <v>59.55</v>
      </c>
      <c r="AF22">
        <v>6.72</v>
      </c>
      <c r="AG22">
        <v>1.56</v>
      </c>
      <c r="AH22">
        <v>158.47999999999999</v>
      </c>
      <c r="AI22">
        <v>48</v>
      </c>
      <c r="AJ22">
        <v>5.76</v>
      </c>
      <c r="AK22">
        <v>95.99</v>
      </c>
      <c r="AL22">
        <v>25.49</v>
      </c>
      <c r="AM22">
        <v>11.52</v>
      </c>
      <c r="AN22">
        <v>0</v>
      </c>
      <c r="AO22">
        <v>48</v>
      </c>
      <c r="AP22">
        <v>50</v>
      </c>
      <c r="AQ22">
        <v>28.8</v>
      </c>
      <c r="AR22">
        <v>0</v>
      </c>
      <c r="AS22">
        <v>8.16</v>
      </c>
      <c r="AT22">
        <v>0</v>
      </c>
      <c r="AU22">
        <v>0</v>
      </c>
      <c r="AV22">
        <v>0</v>
      </c>
    </row>
    <row r="23" spans="1:48">
      <c r="A23" t="s">
        <v>250</v>
      </c>
      <c r="G23" t="s">
        <v>65</v>
      </c>
      <c r="H23" s="73">
        <v>192.42</v>
      </c>
      <c r="I23" s="46">
        <v>0</v>
      </c>
      <c r="J23" s="46">
        <v>1.47</v>
      </c>
      <c r="K23" s="46">
        <v>88.8</v>
      </c>
      <c r="L23" s="46">
        <v>5.76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0.43</v>
      </c>
      <c r="Z23">
        <v>9.6</v>
      </c>
      <c r="AA23">
        <v>0</v>
      </c>
      <c r="AB23">
        <v>5.76</v>
      </c>
      <c r="AC23">
        <v>0</v>
      </c>
      <c r="AD23">
        <v>18.239999999999998</v>
      </c>
      <c r="AE23">
        <v>59.55</v>
      </c>
      <c r="AF23">
        <v>6.72</v>
      </c>
      <c r="AG23">
        <v>1.47</v>
      </c>
      <c r="AH23">
        <v>158.47999999999999</v>
      </c>
      <c r="AI23">
        <v>48</v>
      </c>
      <c r="AJ23">
        <v>5.76</v>
      </c>
      <c r="AK23">
        <v>95.99</v>
      </c>
      <c r="AL23">
        <v>25.49</v>
      </c>
      <c r="AM23">
        <v>11.52</v>
      </c>
      <c r="AN23">
        <v>0</v>
      </c>
      <c r="AO23">
        <v>48</v>
      </c>
      <c r="AP23">
        <v>50</v>
      </c>
      <c r="AQ23">
        <v>28.8</v>
      </c>
      <c r="AR23">
        <v>0</v>
      </c>
      <c r="AS23">
        <v>8.16</v>
      </c>
      <c r="AT23">
        <v>0</v>
      </c>
      <c r="AU23">
        <v>0</v>
      </c>
      <c r="AV23">
        <v>0</v>
      </c>
    </row>
    <row r="24" spans="1:48">
      <c r="A24" t="s">
        <v>251</v>
      </c>
      <c r="G24" t="s">
        <v>66</v>
      </c>
      <c r="H24" s="73">
        <v>192.42</v>
      </c>
      <c r="I24" s="46">
        <v>0</v>
      </c>
      <c r="J24" s="46">
        <v>1.47</v>
      </c>
      <c r="K24" s="46">
        <v>88.8</v>
      </c>
      <c r="L24" s="46">
        <v>5.76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0.43</v>
      </c>
      <c r="Z24">
        <v>9.6</v>
      </c>
      <c r="AA24">
        <v>0</v>
      </c>
      <c r="AB24">
        <v>5.76</v>
      </c>
      <c r="AC24">
        <v>0</v>
      </c>
      <c r="AD24">
        <v>18.239999999999998</v>
      </c>
      <c r="AE24">
        <v>59.55</v>
      </c>
      <c r="AF24">
        <v>6.72</v>
      </c>
      <c r="AG24">
        <v>1.47</v>
      </c>
      <c r="AH24">
        <v>158.47999999999999</v>
      </c>
      <c r="AI24">
        <v>48</v>
      </c>
      <c r="AJ24">
        <v>5.76</v>
      </c>
      <c r="AK24">
        <v>95.99</v>
      </c>
      <c r="AL24">
        <v>25.49</v>
      </c>
      <c r="AM24">
        <v>11.52</v>
      </c>
      <c r="AN24">
        <v>0</v>
      </c>
      <c r="AO24">
        <v>48</v>
      </c>
      <c r="AP24">
        <v>50</v>
      </c>
      <c r="AQ24">
        <v>28.8</v>
      </c>
      <c r="AR24">
        <v>0</v>
      </c>
      <c r="AS24">
        <v>8.16</v>
      </c>
      <c r="AT24">
        <v>0</v>
      </c>
      <c r="AU24">
        <v>0</v>
      </c>
      <c r="AV24">
        <v>0</v>
      </c>
    </row>
    <row r="25" spans="1:48">
      <c r="A25" t="s">
        <v>252</v>
      </c>
      <c r="G25" t="s">
        <v>67</v>
      </c>
      <c r="H25" s="73">
        <v>192.42</v>
      </c>
      <c r="I25" s="46">
        <v>0</v>
      </c>
      <c r="J25" s="46">
        <v>1.47</v>
      </c>
      <c r="K25" s="46">
        <v>88.8</v>
      </c>
      <c r="L25" s="46">
        <v>5.76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0.43</v>
      </c>
      <c r="Z25">
        <v>9.6</v>
      </c>
      <c r="AA25">
        <v>0</v>
      </c>
      <c r="AB25">
        <v>5.76</v>
      </c>
      <c r="AC25">
        <v>0</v>
      </c>
      <c r="AD25">
        <v>18.239999999999998</v>
      </c>
      <c r="AE25">
        <v>59.55</v>
      </c>
      <c r="AF25">
        <v>6.72</v>
      </c>
      <c r="AG25">
        <v>1.47</v>
      </c>
      <c r="AH25">
        <v>158.47999999999999</v>
      </c>
      <c r="AI25">
        <v>48</v>
      </c>
      <c r="AJ25">
        <v>5.76</v>
      </c>
      <c r="AK25">
        <v>95.99</v>
      </c>
      <c r="AL25">
        <v>25.49</v>
      </c>
      <c r="AM25">
        <v>11.52</v>
      </c>
      <c r="AN25">
        <v>0</v>
      </c>
      <c r="AO25">
        <v>48</v>
      </c>
      <c r="AP25">
        <v>50</v>
      </c>
      <c r="AQ25">
        <v>28.8</v>
      </c>
      <c r="AR25">
        <v>0</v>
      </c>
      <c r="AS25">
        <v>8.16</v>
      </c>
      <c r="AT25">
        <v>0</v>
      </c>
      <c r="AU25">
        <v>0</v>
      </c>
      <c r="AV25">
        <v>0</v>
      </c>
    </row>
    <row r="26" spans="1:48">
      <c r="A26" t="s">
        <v>253</v>
      </c>
      <c r="G26" t="s">
        <v>68</v>
      </c>
      <c r="H26" s="73">
        <v>192.42</v>
      </c>
      <c r="I26" s="46">
        <v>0</v>
      </c>
      <c r="J26" s="46">
        <v>1.47</v>
      </c>
      <c r="K26" s="46">
        <v>88.8</v>
      </c>
      <c r="L26" s="46">
        <v>5.76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0.43</v>
      </c>
      <c r="Z26">
        <v>9.6</v>
      </c>
      <c r="AA26">
        <v>0</v>
      </c>
      <c r="AB26">
        <v>5.76</v>
      </c>
      <c r="AC26">
        <v>0</v>
      </c>
      <c r="AD26">
        <v>18.239999999999998</v>
      </c>
      <c r="AE26">
        <v>59.55</v>
      </c>
      <c r="AF26">
        <v>6.72</v>
      </c>
      <c r="AG26">
        <v>1.47</v>
      </c>
      <c r="AH26">
        <v>158.47999999999999</v>
      </c>
      <c r="AI26">
        <v>48</v>
      </c>
      <c r="AJ26">
        <v>5.76</v>
      </c>
      <c r="AK26">
        <v>95.99</v>
      </c>
      <c r="AL26">
        <v>25.49</v>
      </c>
      <c r="AM26">
        <v>11.52</v>
      </c>
      <c r="AN26">
        <v>0</v>
      </c>
      <c r="AO26">
        <v>48</v>
      </c>
      <c r="AP26">
        <v>50</v>
      </c>
      <c r="AQ26">
        <v>28.8</v>
      </c>
      <c r="AR26">
        <v>0</v>
      </c>
      <c r="AS26">
        <v>8.16</v>
      </c>
      <c r="AT26">
        <v>0</v>
      </c>
      <c r="AU26">
        <v>0</v>
      </c>
      <c r="AV26">
        <v>0</v>
      </c>
    </row>
    <row r="27" spans="1:48">
      <c r="A27" t="s">
        <v>254</v>
      </c>
      <c r="G27" t="s">
        <v>69</v>
      </c>
      <c r="H27" s="73">
        <v>192.37</v>
      </c>
      <c r="I27" s="46">
        <v>0</v>
      </c>
      <c r="J27" s="46">
        <v>1.47</v>
      </c>
      <c r="K27" s="46">
        <v>88.8</v>
      </c>
      <c r="L27" s="46">
        <v>5.76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0.38</v>
      </c>
      <c r="Z27">
        <v>9.6</v>
      </c>
      <c r="AA27">
        <v>158.47999999999999</v>
      </c>
      <c r="AB27">
        <v>5.76</v>
      </c>
      <c r="AC27">
        <v>0</v>
      </c>
      <c r="AD27">
        <v>18.239999999999998</v>
      </c>
      <c r="AE27">
        <v>0</v>
      </c>
      <c r="AF27">
        <v>6.72</v>
      </c>
      <c r="AG27">
        <v>1.47</v>
      </c>
      <c r="AH27">
        <v>80.650000000000006</v>
      </c>
      <c r="AI27">
        <v>48</v>
      </c>
      <c r="AJ27">
        <v>5.76</v>
      </c>
      <c r="AK27">
        <v>95.99</v>
      </c>
      <c r="AL27">
        <v>0</v>
      </c>
      <c r="AM27">
        <v>11.52</v>
      </c>
      <c r="AN27">
        <v>100</v>
      </c>
      <c r="AO27">
        <v>48</v>
      </c>
      <c r="AP27">
        <v>50</v>
      </c>
      <c r="AQ27">
        <v>28.8</v>
      </c>
      <c r="AR27">
        <v>0</v>
      </c>
      <c r="AS27">
        <v>8.16</v>
      </c>
      <c r="AT27">
        <v>0</v>
      </c>
      <c r="AU27">
        <v>0</v>
      </c>
      <c r="AV27">
        <v>0</v>
      </c>
    </row>
    <row r="28" spans="1:48">
      <c r="A28" t="s">
        <v>255</v>
      </c>
      <c r="G28" t="s">
        <v>70</v>
      </c>
      <c r="H28" s="73">
        <v>192.37</v>
      </c>
      <c r="I28" s="46">
        <v>0</v>
      </c>
      <c r="J28" s="46">
        <v>1.47</v>
      </c>
      <c r="K28" s="46">
        <v>88.8</v>
      </c>
      <c r="L28" s="46">
        <v>5.76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0.38</v>
      </c>
      <c r="Z28">
        <v>9.6</v>
      </c>
      <c r="AA28">
        <v>158.47999999999999</v>
      </c>
      <c r="AB28">
        <v>5.76</v>
      </c>
      <c r="AC28">
        <v>0</v>
      </c>
      <c r="AD28">
        <v>18.239999999999998</v>
      </c>
      <c r="AE28">
        <v>0</v>
      </c>
      <c r="AF28">
        <v>6.72</v>
      </c>
      <c r="AG28">
        <v>1.47</v>
      </c>
      <c r="AH28">
        <v>80.650000000000006</v>
      </c>
      <c r="AI28">
        <v>48</v>
      </c>
      <c r="AJ28">
        <v>5.76</v>
      </c>
      <c r="AK28">
        <v>95.99</v>
      </c>
      <c r="AL28">
        <v>0</v>
      </c>
      <c r="AM28">
        <v>11.52</v>
      </c>
      <c r="AN28">
        <v>100</v>
      </c>
      <c r="AO28">
        <v>48</v>
      </c>
      <c r="AP28">
        <v>50</v>
      </c>
      <c r="AQ28">
        <v>28.8</v>
      </c>
      <c r="AR28">
        <v>0</v>
      </c>
      <c r="AS28">
        <v>8.16</v>
      </c>
      <c r="AT28">
        <v>0</v>
      </c>
      <c r="AU28">
        <v>0</v>
      </c>
      <c r="AV28">
        <v>0</v>
      </c>
    </row>
    <row r="29" spans="1:48">
      <c r="A29" t="s">
        <v>263</v>
      </c>
      <c r="G29" t="s">
        <v>71</v>
      </c>
      <c r="H29" s="73">
        <v>192.37</v>
      </c>
      <c r="I29" s="46">
        <v>0</v>
      </c>
      <c r="J29" s="46">
        <v>1.47</v>
      </c>
      <c r="K29" s="46">
        <v>88.8</v>
      </c>
      <c r="L29" s="46">
        <v>5.76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0.38</v>
      </c>
      <c r="Z29">
        <v>9.6</v>
      </c>
      <c r="AA29">
        <v>158.47999999999999</v>
      </c>
      <c r="AB29">
        <v>5.76</v>
      </c>
      <c r="AC29">
        <v>0</v>
      </c>
      <c r="AD29">
        <v>18.239999999999998</v>
      </c>
      <c r="AE29">
        <v>0</v>
      </c>
      <c r="AF29">
        <v>6.72</v>
      </c>
      <c r="AG29">
        <v>1.47</v>
      </c>
      <c r="AH29">
        <v>80.650000000000006</v>
      </c>
      <c r="AI29">
        <v>48</v>
      </c>
      <c r="AJ29">
        <v>5.76</v>
      </c>
      <c r="AK29">
        <v>95.99</v>
      </c>
      <c r="AL29">
        <v>0</v>
      </c>
      <c r="AM29">
        <v>11.52</v>
      </c>
      <c r="AN29">
        <v>100</v>
      </c>
      <c r="AO29">
        <v>48</v>
      </c>
      <c r="AP29">
        <v>50</v>
      </c>
      <c r="AQ29">
        <v>28.8</v>
      </c>
      <c r="AR29">
        <v>0</v>
      </c>
      <c r="AS29">
        <v>8.16</v>
      </c>
      <c r="AT29">
        <v>0</v>
      </c>
      <c r="AU29">
        <v>0</v>
      </c>
      <c r="AV29">
        <v>0</v>
      </c>
    </row>
    <row r="30" spans="1:48">
      <c r="A30" t="s">
        <v>264</v>
      </c>
      <c r="G30" t="s">
        <v>72</v>
      </c>
      <c r="H30" s="73">
        <v>192.37</v>
      </c>
      <c r="I30" s="46">
        <v>0</v>
      </c>
      <c r="J30" s="46">
        <v>1.47</v>
      </c>
      <c r="K30" s="46">
        <v>88.8</v>
      </c>
      <c r="L30" s="46">
        <v>5.76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0.38</v>
      </c>
      <c r="Z30">
        <v>9.6</v>
      </c>
      <c r="AA30">
        <v>158.47999999999999</v>
      </c>
      <c r="AB30">
        <v>5.76</v>
      </c>
      <c r="AC30">
        <v>0</v>
      </c>
      <c r="AD30">
        <v>18.239999999999998</v>
      </c>
      <c r="AE30">
        <v>0</v>
      </c>
      <c r="AF30">
        <v>6.72</v>
      </c>
      <c r="AG30">
        <v>1.47</v>
      </c>
      <c r="AH30">
        <v>80.650000000000006</v>
      </c>
      <c r="AI30">
        <v>48</v>
      </c>
      <c r="AJ30">
        <v>5.76</v>
      </c>
      <c r="AK30">
        <v>95.99</v>
      </c>
      <c r="AL30">
        <v>0</v>
      </c>
      <c r="AM30">
        <v>11.52</v>
      </c>
      <c r="AN30">
        <v>100</v>
      </c>
      <c r="AO30">
        <v>48</v>
      </c>
      <c r="AP30">
        <v>50</v>
      </c>
      <c r="AQ30">
        <v>28.8</v>
      </c>
      <c r="AR30">
        <v>0</v>
      </c>
      <c r="AS30">
        <v>8.16</v>
      </c>
      <c r="AT30">
        <v>0</v>
      </c>
      <c r="AU30">
        <v>0</v>
      </c>
      <c r="AV30">
        <v>0</v>
      </c>
    </row>
    <row r="31" spans="1:48">
      <c r="A31" t="s">
        <v>274</v>
      </c>
      <c r="G31" t="s">
        <v>73</v>
      </c>
      <c r="H31" s="73">
        <v>192.51999999999998</v>
      </c>
      <c r="I31" s="46">
        <v>0</v>
      </c>
      <c r="J31" s="46">
        <v>1.47</v>
      </c>
      <c r="K31" s="46">
        <v>88.8</v>
      </c>
      <c r="L31" s="46">
        <v>5.76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0.53</v>
      </c>
      <c r="Z31">
        <v>9.6</v>
      </c>
      <c r="AA31">
        <v>158.47999999999999</v>
      </c>
      <c r="AB31">
        <v>5.76</v>
      </c>
      <c r="AC31">
        <v>0</v>
      </c>
      <c r="AD31">
        <v>18.239999999999998</v>
      </c>
      <c r="AE31">
        <v>0</v>
      </c>
      <c r="AF31">
        <v>6.72</v>
      </c>
      <c r="AG31">
        <v>1.47</v>
      </c>
      <c r="AH31">
        <v>80.650000000000006</v>
      </c>
      <c r="AI31">
        <v>48</v>
      </c>
      <c r="AJ31">
        <v>5.76</v>
      </c>
      <c r="AK31">
        <v>95.99</v>
      </c>
      <c r="AL31">
        <v>0</v>
      </c>
      <c r="AM31">
        <v>11.52</v>
      </c>
      <c r="AN31">
        <v>100</v>
      </c>
      <c r="AO31">
        <v>48</v>
      </c>
      <c r="AP31">
        <v>50</v>
      </c>
      <c r="AQ31">
        <v>28.8</v>
      </c>
      <c r="AR31">
        <v>0</v>
      </c>
      <c r="AS31">
        <v>8.16</v>
      </c>
      <c r="AT31">
        <v>0</v>
      </c>
      <c r="AU31">
        <v>0</v>
      </c>
      <c r="AV31">
        <v>0</v>
      </c>
    </row>
    <row r="32" spans="1:48">
      <c r="A32" t="s">
        <v>275</v>
      </c>
      <c r="G32" t="s">
        <v>74</v>
      </c>
      <c r="H32" s="73">
        <v>192.51999999999998</v>
      </c>
      <c r="I32" s="46">
        <v>0</v>
      </c>
      <c r="J32" s="46">
        <v>1.47</v>
      </c>
      <c r="K32" s="46">
        <v>88.8</v>
      </c>
      <c r="L32" s="46">
        <v>5.76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0.53</v>
      </c>
      <c r="Z32">
        <v>9.6</v>
      </c>
      <c r="AA32">
        <v>158.47999999999999</v>
      </c>
      <c r="AB32">
        <v>5.76</v>
      </c>
      <c r="AC32">
        <v>0</v>
      </c>
      <c r="AD32">
        <v>18.239999999999998</v>
      </c>
      <c r="AE32">
        <v>0</v>
      </c>
      <c r="AF32">
        <v>6.72</v>
      </c>
      <c r="AG32">
        <v>1.47</v>
      </c>
      <c r="AH32">
        <v>80.650000000000006</v>
      </c>
      <c r="AI32">
        <v>48</v>
      </c>
      <c r="AJ32">
        <v>5.76</v>
      </c>
      <c r="AK32">
        <v>95.99</v>
      </c>
      <c r="AL32">
        <v>0</v>
      </c>
      <c r="AM32">
        <v>11.52</v>
      </c>
      <c r="AN32">
        <v>100</v>
      </c>
      <c r="AO32">
        <v>48</v>
      </c>
      <c r="AP32">
        <v>50</v>
      </c>
      <c r="AQ32">
        <v>28.8</v>
      </c>
      <c r="AR32">
        <v>0</v>
      </c>
      <c r="AS32">
        <v>8.16</v>
      </c>
      <c r="AT32">
        <v>0</v>
      </c>
      <c r="AU32">
        <v>0</v>
      </c>
      <c r="AV32">
        <v>0</v>
      </c>
    </row>
    <row r="33" spans="1:48">
      <c r="A33" t="s">
        <v>276</v>
      </c>
      <c r="G33" t="s">
        <v>75</v>
      </c>
      <c r="H33" s="73">
        <v>192.51999999999998</v>
      </c>
      <c r="I33" s="46">
        <v>0</v>
      </c>
      <c r="J33" s="46">
        <v>1.47</v>
      </c>
      <c r="K33" s="46">
        <v>88.8</v>
      </c>
      <c r="L33" s="46">
        <v>5.76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0.53</v>
      </c>
      <c r="Z33">
        <v>9.6</v>
      </c>
      <c r="AA33">
        <v>158.47999999999999</v>
      </c>
      <c r="AB33">
        <v>5.76</v>
      </c>
      <c r="AC33">
        <v>0</v>
      </c>
      <c r="AD33">
        <v>18.239999999999998</v>
      </c>
      <c r="AE33">
        <v>0</v>
      </c>
      <c r="AF33">
        <v>6.72</v>
      </c>
      <c r="AG33">
        <v>1.47</v>
      </c>
      <c r="AH33">
        <v>80.650000000000006</v>
      </c>
      <c r="AI33">
        <v>48</v>
      </c>
      <c r="AJ33">
        <v>5.76</v>
      </c>
      <c r="AK33">
        <v>95.99</v>
      </c>
      <c r="AL33">
        <v>0</v>
      </c>
      <c r="AM33">
        <v>11.52</v>
      </c>
      <c r="AN33">
        <v>100</v>
      </c>
      <c r="AO33">
        <v>48</v>
      </c>
      <c r="AP33">
        <v>50</v>
      </c>
      <c r="AQ33">
        <v>28.8</v>
      </c>
      <c r="AR33">
        <v>0</v>
      </c>
      <c r="AS33">
        <v>8.16</v>
      </c>
      <c r="AT33">
        <v>0</v>
      </c>
      <c r="AU33">
        <v>0</v>
      </c>
      <c r="AV33">
        <v>0</v>
      </c>
    </row>
    <row r="34" spans="1:48">
      <c r="A34" t="s">
        <v>277</v>
      </c>
      <c r="G34" t="s">
        <v>76</v>
      </c>
      <c r="H34" s="73">
        <v>192.51999999999998</v>
      </c>
      <c r="I34" s="46">
        <v>0</v>
      </c>
      <c r="J34" s="46">
        <v>1.47</v>
      </c>
      <c r="K34" s="46">
        <v>88.8</v>
      </c>
      <c r="L34" s="46">
        <v>5.76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0.53</v>
      </c>
      <c r="Z34">
        <v>9.6</v>
      </c>
      <c r="AA34">
        <v>158.47999999999999</v>
      </c>
      <c r="AB34">
        <v>5.76</v>
      </c>
      <c r="AC34">
        <v>0</v>
      </c>
      <c r="AD34">
        <v>18.239999999999998</v>
      </c>
      <c r="AE34">
        <v>0</v>
      </c>
      <c r="AF34">
        <v>6.72</v>
      </c>
      <c r="AG34">
        <v>1.47</v>
      </c>
      <c r="AH34">
        <v>80.650000000000006</v>
      </c>
      <c r="AI34">
        <v>48</v>
      </c>
      <c r="AJ34">
        <v>5.76</v>
      </c>
      <c r="AK34">
        <v>95.99</v>
      </c>
      <c r="AL34">
        <v>0</v>
      </c>
      <c r="AM34">
        <v>11.52</v>
      </c>
      <c r="AN34">
        <v>100</v>
      </c>
      <c r="AO34">
        <v>48</v>
      </c>
      <c r="AP34">
        <v>50</v>
      </c>
      <c r="AQ34">
        <v>28.8</v>
      </c>
      <c r="AR34">
        <v>0</v>
      </c>
      <c r="AS34">
        <v>8.16</v>
      </c>
      <c r="AT34">
        <v>0</v>
      </c>
      <c r="AU34">
        <v>0</v>
      </c>
      <c r="AV34">
        <v>0</v>
      </c>
    </row>
    <row r="35" spans="1:48">
      <c r="A35" t="s">
        <v>279</v>
      </c>
      <c r="G35" t="s">
        <v>77</v>
      </c>
      <c r="H35" s="73">
        <v>295.56</v>
      </c>
      <c r="I35" s="46">
        <v>0</v>
      </c>
      <c r="J35" s="46">
        <v>1.56</v>
      </c>
      <c r="K35" s="46">
        <v>88.8</v>
      </c>
      <c r="L35" s="46">
        <v>5.76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0.86</v>
      </c>
      <c r="Z35">
        <v>9.6</v>
      </c>
      <c r="AA35">
        <v>158.47999999999999</v>
      </c>
      <c r="AB35">
        <v>5.76</v>
      </c>
      <c r="AC35">
        <v>0</v>
      </c>
      <c r="AD35">
        <v>18.239999999999998</v>
      </c>
      <c r="AE35">
        <v>0</v>
      </c>
      <c r="AF35">
        <v>6.72</v>
      </c>
      <c r="AG35">
        <v>1.56</v>
      </c>
      <c r="AH35">
        <v>80.650000000000006</v>
      </c>
      <c r="AI35">
        <v>48</v>
      </c>
      <c r="AJ35">
        <v>5.76</v>
      </c>
      <c r="AK35">
        <v>95.99</v>
      </c>
      <c r="AL35">
        <v>0</v>
      </c>
      <c r="AM35">
        <v>11.52</v>
      </c>
      <c r="AN35">
        <v>50</v>
      </c>
      <c r="AO35">
        <v>48</v>
      </c>
      <c r="AP35">
        <v>50</v>
      </c>
      <c r="AQ35">
        <v>28.8</v>
      </c>
      <c r="AR35">
        <v>102.71</v>
      </c>
      <c r="AS35">
        <v>8.16</v>
      </c>
      <c r="AT35">
        <v>0</v>
      </c>
      <c r="AU35">
        <v>0</v>
      </c>
      <c r="AV35">
        <v>0</v>
      </c>
    </row>
    <row r="36" spans="1:48">
      <c r="A36" t="s">
        <v>309</v>
      </c>
      <c r="G36" t="s">
        <v>78</v>
      </c>
      <c r="H36" s="73">
        <v>295.56</v>
      </c>
      <c r="I36" s="46">
        <v>0</v>
      </c>
      <c r="J36" s="46">
        <v>1.56</v>
      </c>
      <c r="K36" s="46">
        <v>88.8</v>
      </c>
      <c r="L36" s="46">
        <v>5.76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0.86</v>
      </c>
      <c r="Z36">
        <v>9.6</v>
      </c>
      <c r="AA36">
        <v>158.47999999999999</v>
      </c>
      <c r="AB36">
        <v>5.76</v>
      </c>
      <c r="AC36">
        <v>0</v>
      </c>
      <c r="AD36">
        <v>18.239999999999998</v>
      </c>
      <c r="AE36">
        <v>0</v>
      </c>
      <c r="AF36">
        <v>6.72</v>
      </c>
      <c r="AG36">
        <v>1.56</v>
      </c>
      <c r="AH36">
        <v>80.650000000000006</v>
      </c>
      <c r="AI36">
        <v>48</v>
      </c>
      <c r="AJ36">
        <v>5.76</v>
      </c>
      <c r="AK36">
        <v>95.99</v>
      </c>
      <c r="AL36">
        <v>0</v>
      </c>
      <c r="AM36">
        <v>11.52</v>
      </c>
      <c r="AN36">
        <v>50</v>
      </c>
      <c r="AO36">
        <v>48</v>
      </c>
      <c r="AP36">
        <v>50</v>
      </c>
      <c r="AQ36">
        <v>28.8</v>
      </c>
      <c r="AR36">
        <v>102.71</v>
      </c>
      <c r="AS36">
        <v>8.16</v>
      </c>
      <c r="AT36">
        <v>0</v>
      </c>
      <c r="AU36">
        <v>0</v>
      </c>
      <c r="AV36">
        <v>0</v>
      </c>
    </row>
    <row r="37" spans="1:48">
      <c r="A37" t="s">
        <v>310</v>
      </c>
      <c r="G37" t="s">
        <v>79</v>
      </c>
      <c r="H37" s="73">
        <v>295.56</v>
      </c>
      <c r="I37" s="46">
        <v>0</v>
      </c>
      <c r="J37" s="46">
        <v>1.56</v>
      </c>
      <c r="K37" s="46">
        <v>88.8</v>
      </c>
      <c r="L37" s="46">
        <v>5.76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0.86</v>
      </c>
      <c r="Z37">
        <v>9.6</v>
      </c>
      <c r="AA37">
        <v>158.47999999999999</v>
      </c>
      <c r="AB37">
        <v>5.76</v>
      </c>
      <c r="AC37">
        <v>0</v>
      </c>
      <c r="AD37">
        <v>18.239999999999998</v>
      </c>
      <c r="AE37">
        <v>0</v>
      </c>
      <c r="AF37">
        <v>6.72</v>
      </c>
      <c r="AG37">
        <v>1.56</v>
      </c>
      <c r="AH37">
        <v>80.650000000000006</v>
      </c>
      <c r="AI37">
        <v>48</v>
      </c>
      <c r="AJ37">
        <v>5.76</v>
      </c>
      <c r="AK37">
        <v>95.99</v>
      </c>
      <c r="AL37">
        <v>0</v>
      </c>
      <c r="AM37">
        <v>11.52</v>
      </c>
      <c r="AN37">
        <v>50</v>
      </c>
      <c r="AO37">
        <v>48</v>
      </c>
      <c r="AP37">
        <v>50</v>
      </c>
      <c r="AQ37">
        <v>28.8</v>
      </c>
      <c r="AR37">
        <v>102.71</v>
      </c>
      <c r="AS37">
        <v>8.16</v>
      </c>
      <c r="AT37">
        <v>0</v>
      </c>
      <c r="AU37">
        <v>0</v>
      </c>
      <c r="AV37">
        <v>0</v>
      </c>
    </row>
    <row r="38" spans="1:48">
      <c r="A38" t="s">
        <v>311</v>
      </c>
      <c r="G38" t="s">
        <v>80</v>
      </c>
      <c r="H38" s="73">
        <v>295.56</v>
      </c>
      <c r="I38" s="46">
        <v>0</v>
      </c>
      <c r="J38" s="46">
        <v>1.56</v>
      </c>
      <c r="K38" s="46">
        <v>88.8</v>
      </c>
      <c r="L38" s="46">
        <v>5.76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0.86</v>
      </c>
      <c r="Z38">
        <v>9.6</v>
      </c>
      <c r="AA38">
        <v>158.47999999999999</v>
      </c>
      <c r="AB38">
        <v>5.76</v>
      </c>
      <c r="AC38">
        <v>0</v>
      </c>
      <c r="AD38">
        <v>18.239999999999998</v>
      </c>
      <c r="AE38">
        <v>0</v>
      </c>
      <c r="AF38">
        <v>6.72</v>
      </c>
      <c r="AG38">
        <v>1.56</v>
      </c>
      <c r="AH38">
        <v>80.650000000000006</v>
      </c>
      <c r="AI38">
        <v>48</v>
      </c>
      <c r="AJ38">
        <v>5.76</v>
      </c>
      <c r="AK38">
        <v>95.99</v>
      </c>
      <c r="AL38">
        <v>0</v>
      </c>
      <c r="AM38">
        <v>11.52</v>
      </c>
      <c r="AN38">
        <v>50</v>
      </c>
      <c r="AO38">
        <v>48</v>
      </c>
      <c r="AP38">
        <v>50</v>
      </c>
      <c r="AQ38">
        <v>28.8</v>
      </c>
      <c r="AR38">
        <v>102.71</v>
      </c>
      <c r="AS38">
        <v>8.16</v>
      </c>
      <c r="AT38">
        <v>0</v>
      </c>
      <c r="AU38">
        <v>0</v>
      </c>
      <c r="AV38">
        <v>0</v>
      </c>
    </row>
    <row r="39" spans="1:48">
      <c r="A39" t="s">
        <v>312</v>
      </c>
      <c r="G39" t="s">
        <v>81</v>
      </c>
      <c r="H39" s="73">
        <v>295.56</v>
      </c>
      <c r="I39" s="46">
        <v>0</v>
      </c>
      <c r="J39" s="46">
        <v>1.47</v>
      </c>
      <c r="K39" s="46">
        <v>88.8</v>
      </c>
      <c r="L39" s="46">
        <v>5.76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0.86</v>
      </c>
      <c r="Z39">
        <v>9.6</v>
      </c>
      <c r="AA39">
        <v>0</v>
      </c>
      <c r="AB39">
        <v>5.76</v>
      </c>
      <c r="AC39">
        <v>0</v>
      </c>
      <c r="AD39">
        <v>18.239999999999998</v>
      </c>
      <c r="AE39">
        <v>0</v>
      </c>
      <c r="AF39">
        <v>6.72</v>
      </c>
      <c r="AG39">
        <v>1.47</v>
      </c>
      <c r="AH39">
        <v>239.13</v>
      </c>
      <c r="AI39">
        <v>48</v>
      </c>
      <c r="AJ39">
        <v>5.76</v>
      </c>
      <c r="AK39">
        <v>95.99</v>
      </c>
      <c r="AL39">
        <v>0</v>
      </c>
      <c r="AM39">
        <v>11.52</v>
      </c>
      <c r="AN39">
        <v>50</v>
      </c>
      <c r="AO39">
        <v>48</v>
      </c>
      <c r="AP39">
        <v>50</v>
      </c>
      <c r="AQ39">
        <v>28.8</v>
      </c>
      <c r="AR39">
        <v>102.71</v>
      </c>
      <c r="AS39">
        <v>8.16</v>
      </c>
      <c r="AT39">
        <v>0</v>
      </c>
      <c r="AU39">
        <v>0</v>
      </c>
      <c r="AV39">
        <v>0</v>
      </c>
    </row>
    <row r="40" spans="1:48">
      <c r="A40" t="s">
        <v>329</v>
      </c>
      <c r="G40" t="s">
        <v>82</v>
      </c>
      <c r="H40" s="73">
        <v>295.56</v>
      </c>
      <c r="I40" s="46">
        <v>0</v>
      </c>
      <c r="J40" s="46">
        <v>1.47</v>
      </c>
      <c r="K40" s="46">
        <v>88.8</v>
      </c>
      <c r="L40" s="46">
        <v>5.76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0.86</v>
      </c>
      <c r="Z40">
        <v>9.6</v>
      </c>
      <c r="AA40">
        <v>0</v>
      </c>
      <c r="AB40">
        <v>5.76</v>
      </c>
      <c r="AC40">
        <v>0</v>
      </c>
      <c r="AD40">
        <v>18.239999999999998</v>
      </c>
      <c r="AE40">
        <v>0</v>
      </c>
      <c r="AF40">
        <v>6.72</v>
      </c>
      <c r="AG40">
        <v>1.47</v>
      </c>
      <c r="AH40">
        <v>239.13</v>
      </c>
      <c r="AI40">
        <v>48</v>
      </c>
      <c r="AJ40">
        <v>5.76</v>
      </c>
      <c r="AK40">
        <v>95.99</v>
      </c>
      <c r="AL40">
        <v>0</v>
      </c>
      <c r="AM40">
        <v>11.52</v>
      </c>
      <c r="AN40">
        <v>50</v>
      </c>
      <c r="AO40">
        <v>48</v>
      </c>
      <c r="AP40">
        <v>50</v>
      </c>
      <c r="AQ40">
        <v>28.8</v>
      </c>
      <c r="AR40">
        <v>102.71</v>
      </c>
      <c r="AS40">
        <v>8.16</v>
      </c>
      <c r="AT40">
        <v>0</v>
      </c>
      <c r="AU40">
        <v>0</v>
      </c>
      <c r="AV40">
        <v>0</v>
      </c>
    </row>
    <row r="41" spans="1:48">
      <c r="A41" t="s">
        <v>330</v>
      </c>
      <c r="G41" t="s">
        <v>83</v>
      </c>
      <c r="H41" s="73">
        <v>295.56</v>
      </c>
      <c r="I41" s="46">
        <v>0</v>
      </c>
      <c r="J41" s="46">
        <v>1.47</v>
      </c>
      <c r="K41" s="46">
        <v>88.8</v>
      </c>
      <c r="L41" s="46">
        <v>9.6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3.84</v>
      </c>
      <c r="Y41">
        <v>0.86</v>
      </c>
      <c r="Z41">
        <v>9.6</v>
      </c>
      <c r="AA41">
        <v>0</v>
      </c>
      <c r="AB41">
        <v>5.76</v>
      </c>
      <c r="AC41">
        <v>0</v>
      </c>
      <c r="AD41">
        <v>18.239999999999998</v>
      </c>
      <c r="AE41">
        <v>0</v>
      </c>
      <c r="AF41">
        <v>6.72</v>
      </c>
      <c r="AG41">
        <v>1.47</v>
      </c>
      <c r="AH41">
        <v>239.13</v>
      </c>
      <c r="AI41">
        <v>48</v>
      </c>
      <c r="AJ41">
        <v>5.76</v>
      </c>
      <c r="AK41">
        <v>95.99</v>
      </c>
      <c r="AL41">
        <v>0</v>
      </c>
      <c r="AM41">
        <v>11.52</v>
      </c>
      <c r="AN41">
        <v>50</v>
      </c>
      <c r="AO41">
        <v>48</v>
      </c>
      <c r="AP41">
        <v>50</v>
      </c>
      <c r="AQ41">
        <v>28.8</v>
      </c>
      <c r="AR41">
        <v>102.71</v>
      </c>
      <c r="AS41">
        <v>8.16</v>
      </c>
      <c r="AT41">
        <v>0</v>
      </c>
      <c r="AU41">
        <v>0</v>
      </c>
      <c r="AV41">
        <v>0</v>
      </c>
    </row>
    <row r="42" spans="1:48">
      <c r="A42" t="s">
        <v>331</v>
      </c>
      <c r="G42" t="s">
        <v>84</v>
      </c>
      <c r="H42" s="73">
        <v>295.56</v>
      </c>
      <c r="I42" s="46">
        <v>0</v>
      </c>
      <c r="J42" s="46">
        <v>1.47</v>
      </c>
      <c r="K42" s="46">
        <v>88.8</v>
      </c>
      <c r="L42" s="46">
        <v>10.08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4.32</v>
      </c>
      <c r="Y42">
        <v>0.86</v>
      </c>
      <c r="Z42">
        <v>9.6</v>
      </c>
      <c r="AA42">
        <v>0</v>
      </c>
      <c r="AB42">
        <v>5.76</v>
      </c>
      <c r="AC42">
        <v>0</v>
      </c>
      <c r="AD42">
        <v>18.239999999999998</v>
      </c>
      <c r="AE42">
        <v>0</v>
      </c>
      <c r="AF42">
        <v>6.72</v>
      </c>
      <c r="AG42">
        <v>1.47</v>
      </c>
      <c r="AH42">
        <v>239.13</v>
      </c>
      <c r="AI42">
        <v>48</v>
      </c>
      <c r="AJ42">
        <v>5.76</v>
      </c>
      <c r="AK42">
        <v>95.99</v>
      </c>
      <c r="AL42">
        <v>0</v>
      </c>
      <c r="AM42">
        <v>11.52</v>
      </c>
      <c r="AN42">
        <v>50</v>
      </c>
      <c r="AO42">
        <v>48</v>
      </c>
      <c r="AP42">
        <v>50</v>
      </c>
      <c r="AQ42">
        <v>28.8</v>
      </c>
      <c r="AR42">
        <v>102.71</v>
      </c>
      <c r="AS42">
        <v>8.16</v>
      </c>
      <c r="AT42">
        <v>0</v>
      </c>
      <c r="AU42">
        <v>0</v>
      </c>
      <c r="AV42">
        <v>0</v>
      </c>
    </row>
    <row r="43" spans="1:48">
      <c r="A43" t="s">
        <v>337</v>
      </c>
      <c r="G43" t="s">
        <v>85</v>
      </c>
      <c r="H43" s="73">
        <v>192.85</v>
      </c>
      <c r="I43" s="46">
        <v>0</v>
      </c>
      <c r="J43" s="46">
        <v>1.47</v>
      </c>
      <c r="K43" s="46">
        <v>88.8</v>
      </c>
      <c r="L43" s="46">
        <v>10.370000000000001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4.6100000000000003</v>
      </c>
      <c r="Y43">
        <v>0.86</v>
      </c>
      <c r="Z43">
        <v>9.6</v>
      </c>
      <c r="AA43">
        <v>0</v>
      </c>
      <c r="AB43">
        <v>5.76</v>
      </c>
      <c r="AC43">
        <v>0</v>
      </c>
      <c r="AD43">
        <v>18.239999999999998</v>
      </c>
      <c r="AE43">
        <v>0</v>
      </c>
      <c r="AF43">
        <v>6.72</v>
      </c>
      <c r="AG43">
        <v>1.47</v>
      </c>
      <c r="AH43">
        <v>239.13</v>
      </c>
      <c r="AI43">
        <v>48</v>
      </c>
      <c r="AJ43">
        <v>5.76</v>
      </c>
      <c r="AK43">
        <v>95.99</v>
      </c>
      <c r="AL43">
        <v>0</v>
      </c>
      <c r="AM43">
        <v>11.52</v>
      </c>
      <c r="AN43">
        <v>50</v>
      </c>
      <c r="AO43">
        <v>48</v>
      </c>
      <c r="AP43">
        <v>50</v>
      </c>
      <c r="AQ43">
        <v>28.8</v>
      </c>
      <c r="AR43">
        <v>0</v>
      </c>
      <c r="AS43">
        <v>8.16</v>
      </c>
      <c r="AT43">
        <v>0</v>
      </c>
      <c r="AU43">
        <v>0</v>
      </c>
      <c r="AV43">
        <v>0</v>
      </c>
    </row>
    <row r="44" spans="1:48">
      <c r="A44" t="s">
        <v>339</v>
      </c>
      <c r="G44" t="s">
        <v>86</v>
      </c>
      <c r="H44" s="73">
        <v>192.85</v>
      </c>
      <c r="I44" s="46">
        <v>0</v>
      </c>
      <c r="J44" s="46">
        <v>1.47</v>
      </c>
      <c r="K44" s="46">
        <v>88.8</v>
      </c>
      <c r="L44" s="46">
        <v>10.46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4.7</v>
      </c>
      <c r="Y44">
        <v>0.86</v>
      </c>
      <c r="Z44">
        <v>9.6</v>
      </c>
      <c r="AA44">
        <v>0</v>
      </c>
      <c r="AB44">
        <v>5.76</v>
      </c>
      <c r="AC44">
        <v>0</v>
      </c>
      <c r="AD44">
        <v>18.239999999999998</v>
      </c>
      <c r="AE44">
        <v>0</v>
      </c>
      <c r="AF44">
        <v>6.72</v>
      </c>
      <c r="AG44">
        <v>1.47</v>
      </c>
      <c r="AH44">
        <v>239.13</v>
      </c>
      <c r="AI44">
        <v>48</v>
      </c>
      <c r="AJ44">
        <v>5.76</v>
      </c>
      <c r="AK44">
        <v>95.99</v>
      </c>
      <c r="AL44">
        <v>0</v>
      </c>
      <c r="AM44">
        <v>11.52</v>
      </c>
      <c r="AN44">
        <v>50</v>
      </c>
      <c r="AO44">
        <v>48</v>
      </c>
      <c r="AP44">
        <v>50</v>
      </c>
      <c r="AQ44">
        <v>28.8</v>
      </c>
      <c r="AR44">
        <v>0</v>
      </c>
      <c r="AS44">
        <v>8.16</v>
      </c>
      <c r="AT44">
        <v>0</v>
      </c>
      <c r="AU44">
        <v>0</v>
      </c>
      <c r="AV44">
        <v>0</v>
      </c>
    </row>
    <row r="45" spans="1:48">
      <c r="A45" t="s">
        <v>358</v>
      </c>
      <c r="G45" t="s">
        <v>87</v>
      </c>
      <c r="H45" s="73">
        <v>192.85</v>
      </c>
      <c r="I45" s="46">
        <v>0</v>
      </c>
      <c r="J45" s="46">
        <v>1.47</v>
      </c>
      <c r="K45" s="46">
        <v>88.8</v>
      </c>
      <c r="L45" s="46">
        <v>10.559999999999999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4.8</v>
      </c>
      <c r="Y45">
        <v>0.86</v>
      </c>
      <c r="Z45">
        <v>9.6</v>
      </c>
      <c r="AA45">
        <v>0</v>
      </c>
      <c r="AB45">
        <v>5.76</v>
      </c>
      <c r="AC45">
        <v>0</v>
      </c>
      <c r="AD45">
        <v>18.239999999999998</v>
      </c>
      <c r="AE45">
        <v>0</v>
      </c>
      <c r="AF45">
        <v>6.72</v>
      </c>
      <c r="AG45">
        <v>1.47</v>
      </c>
      <c r="AH45">
        <v>239.13</v>
      </c>
      <c r="AI45">
        <v>48</v>
      </c>
      <c r="AJ45">
        <v>5.76</v>
      </c>
      <c r="AK45">
        <v>95.99</v>
      </c>
      <c r="AL45">
        <v>0</v>
      </c>
      <c r="AM45">
        <v>11.52</v>
      </c>
      <c r="AN45">
        <v>50</v>
      </c>
      <c r="AO45">
        <v>48</v>
      </c>
      <c r="AP45">
        <v>50</v>
      </c>
      <c r="AQ45">
        <v>28.8</v>
      </c>
      <c r="AR45">
        <v>0</v>
      </c>
      <c r="AS45">
        <v>8.16</v>
      </c>
      <c r="AT45">
        <v>0</v>
      </c>
      <c r="AU45">
        <v>0</v>
      </c>
      <c r="AV45">
        <v>0</v>
      </c>
    </row>
    <row r="46" spans="1:48">
      <c r="A46" t="s">
        <v>359</v>
      </c>
      <c r="G46" t="s">
        <v>88</v>
      </c>
      <c r="H46" s="73">
        <v>192.85</v>
      </c>
      <c r="I46" s="46">
        <v>0</v>
      </c>
      <c r="J46" s="46">
        <v>1.47</v>
      </c>
      <c r="K46" s="46">
        <v>88.8</v>
      </c>
      <c r="L46" s="46">
        <v>10.94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5.18</v>
      </c>
      <c r="Y46">
        <v>0.86</v>
      </c>
      <c r="Z46">
        <v>9.6</v>
      </c>
      <c r="AA46">
        <v>0</v>
      </c>
      <c r="AB46">
        <v>5.76</v>
      </c>
      <c r="AC46">
        <v>0</v>
      </c>
      <c r="AD46">
        <v>18.239999999999998</v>
      </c>
      <c r="AE46">
        <v>0</v>
      </c>
      <c r="AF46">
        <v>6.72</v>
      </c>
      <c r="AG46">
        <v>1.47</v>
      </c>
      <c r="AH46">
        <v>239.13</v>
      </c>
      <c r="AI46">
        <v>48</v>
      </c>
      <c r="AJ46">
        <v>5.76</v>
      </c>
      <c r="AK46">
        <v>95.99</v>
      </c>
      <c r="AL46">
        <v>0</v>
      </c>
      <c r="AM46">
        <v>11.52</v>
      </c>
      <c r="AN46">
        <v>50</v>
      </c>
      <c r="AO46">
        <v>48</v>
      </c>
      <c r="AP46">
        <v>50</v>
      </c>
      <c r="AQ46">
        <v>28.8</v>
      </c>
      <c r="AR46">
        <v>0</v>
      </c>
      <c r="AS46">
        <v>8.16</v>
      </c>
      <c r="AT46">
        <v>0</v>
      </c>
      <c r="AU46">
        <v>0</v>
      </c>
      <c r="AV46">
        <v>0</v>
      </c>
    </row>
    <row r="47" spans="1:48">
      <c r="A47" t="s">
        <v>360</v>
      </c>
      <c r="G47" t="s">
        <v>89</v>
      </c>
      <c r="H47" s="73">
        <v>192.85</v>
      </c>
      <c r="I47" s="46">
        <v>0</v>
      </c>
      <c r="J47" s="46">
        <v>1.47</v>
      </c>
      <c r="K47" s="46">
        <v>132</v>
      </c>
      <c r="L47" s="46">
        <v>11.23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5.47</v>
      </c>
      <c r="Y47">
        <v>0.86</v>
      </c>
      <c r="Z47">
        <v>9.6</v>
      </c>
      <c r="AA47">
        <v>0</v>
      </c>
      <c r="AB47">
        <v>5.76</v>
      </c>
      <c r="AC47">
        <v>0</v>
      </c>
      <c r="AD47">
        <v>18.239999999999998</v>
      </c>
      <c r="AE47">
        <v>0</v>
      </c>
      <c r="AF47">
        <v>6.72</v>
      </c>
      <c r="AG47">
        <v>1.47</v>
      </c>
      <c r="AH47">
        <v>239.13</v>
      </c>
      <c r="AI47">
        <v>48</v>
      </c>
      <c r="AJ47">
        <v>5.76</v>
      </c>
      <c r="AK47">
        <v>95.99</v>
      </c>
      <c r="AL47">
        <v>0</v>
      </c>
      <c r="AM47">
        <v>11.52</v>
      </c>
      <c r="AN47">
        <v>100</v>
      </c>
      <c r="AO47">
        <v>48</v>
      </c>
      <c r="AP47">
        <v>50</v>
      </c>
      <c r="AQ47">
        <v>28.8</v>
      </c>
      <c r="AR47">
        <v>0</v>
      </c>
      <c r="AS47">
        <v>8.16</v>
      </c>
      <c r="AT47">
        <v>0</v>
      </c>
      <c r="AU47">
        <v>23.04</v>
      </c>
      <c r="AV47">
        <v>20.16</v>
      </c>
    </row>
    <row r="48" spans="1:48">
      <c r="A48" t="s">
        <v>364</v>
      </c>
      <c r="G48" t="s">
        <v>90</v>
      </c>
      <c r="H48" s="73">
        <v>192.85</v>
      </c>
      <c r="I48" s="46">
        <v>0</v>
      </c>
      <c r="J48" s="46">
        <v>1.47</v>
      </c>
      <c r="K48" s="46">
        <v>132</v>
      </c>
      <c r="L48" s="46">
        <v>11.469999999999999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5.71</v>
      </c>
      <c r="Y48">
        <v>0.86</v>
      </c>
      <c r="Z48">
        <v>9.6</v>
      </c>
      <c r="AA48">
        <v>0</v>
      </c>
      <c r="AB48">
        <v>5.76</v>
      </c>
      <c r="AC48">
        <v>0</v>
      </c>
      <c r="AD48">
        <v>18.239999999999998</v>
      </c>
      <c r="AE48">
        <v>0</v>
      </c>
      <c r="AF48">
        <v>6.72</v>
      </c>
      <c r="AG48">
        <v>1.47</v>
      </c>
      <c r="AH48">
        <v>239.13</v>
      </c>
      <c r="AI48">
        <v>48</v>
      </c>
      <c r="AJ48">
        <v>5.76</v>
      </c>
      <c r="AK48">
        <v>95.99</v>
      </c>
      <c r="AL48">
        <v>0</v>
      </c>
      <c r="AM48">
        <v>11.52</v>
      </c>
      <c r="AN48">
        <v>100</v>
      </c>
      <c r="AO48">
        <v>48</v>
      </c>
      <c r="AP48">
        <v>50</v>
      </c>
      <c r="AQ48">
        <v>28.8</v>
      </c>
      <c r="AR48">
        <v>0</v>
      </c>
      <c r="AS48">
        <v>8.16</v>
      </c>
      <c r="AT48">
        <v>0</v>
      </c>
      <c r="AU48">
        <v>23.04</v>
      </c>
      <c r="AV48">
        <v>20.16</v>
      </c>
    </row>
    <row r="49" spans="1:48">
      <c r="A49" t="s">
        <v>365</v>
      </c>
      <c r="G49" t="s">
        <v>91</v>
      </c>
      <c r="H49" s="73">
        <v>192.85</v>
      </c>
      <c r="I49" s="46">
        <v>0</v>
      </c>
      <c r="J49" s="46">
        <v>1.47</v>
      </c>
      <c r="K49" s="46">
        <v>132</v>
      </c>
      <c r="L49" s="46">
        <v>11.52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5.76</v>
      </c>
      <c r="Y49">
        <v>0.86</v>
      </c>
      <c r="Z49">
        <v>9.6</v>
      </c>
      <c r="AA49">
        <v>0</v>
      </c>
      <c r="AB49">
        <v>5.76</v>
      </c>
      <c r="AC49">
        <v>0</v>
      </c>
      <c r="AD49">
        <v>18.239999999999998</v>
      </c>
      <c r="AE49">
        <v>0</v>
      </c>
      <c r="AF49">
        <v>6.72</v>
      </c>
      <c r="AG49">
        <v>1.47</v>
      </c>
      <c r="AH49">
        <v>239.13</v>
      </c>
      <c r="AI49">
        <v>48</v>
      </c>
      <c r="AJ49">
        <v>5.76</v>
      </c>
      <c r="AK49">
        <v>95.99</v>
      </c>
      <c r="AL49">
        <v>0</v>
      </c>
      <c r="AM49">
        <v>11.52</v>
      </c>
      <c r="AN49">
        <v>100</v>
      </c>
      <c r="AO49">
        <v>48</v>
      </c>
      <c r="AP49">
        <v>50</v>
      </c>
      <c r="AQ49">
        <v>28.8</v>
      </c>
      <c r="AR49">
        <v>0</v>
      </c>
      <c r="AS49">
        <v>8.16</v>
      </c>
      <c r="AT49">
        <v>0</v>
      </c>
      <c r="AU49">
        <v>23.04</v>
      </c>
      <c r="AV49">
        <v>20.16</v>
      </c>
    </row>
    <row r="50" spans="1:48">
      <c r="A50" t="s">
        <v>366</v>
      </c>
      <c r="G50" t="s">
        <v>92</v>
      </c>
      <c r="H50" s="73">
        <v>192.85</v>
      </c>
      <c r="I50" s="46">
        <v>0</v>
      </c>
      <c r="J50" s="46">
        <v>1.47</v>
      </c>
      <c r="K50" s="46">
        <v>132</v>
      </c>
      <c r="L50" s="46">
        <v>11.899999999999999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6.14</v>
      </c>
      <c r="Y50">
        <v>0.86</v>
      </c>
      <c r="Z50">
        <v>9.6</v>
      </c>
      <c r="AA50">
        <v>0</v>
      </c>
      <c r="AB50">
        <v>5.76</v>
      </c>
      <c r="AC50">
        <v>0</v>
      </c>
      <c r="AD50">
        <v>18.239999999999998</v>
      </c>
      <c r="AE50">
        <v>0</v>
      </c>
      <c r="AF50">
        <v>6.72</v>
      </c>
      <c r="AG50">
        <v>1.47</v>
      </c>
      <c r="AH50">
        <v>239.13</v>
      </c>
      <c r="AI50">
        <v>48</v>
      </c>
      <c r="AJ50">
        <v>5.76</v>
      </c>
      <c r="AK50">
        <v>95.99</v>
      </c>
      <c r="AL50">
        <v>0</v>
      </c>
      <c r="AM50">
        <v>11.52</v>
      </c>
      <c r="AN50">
        <v>100</v>
      </c>
      <c r="AO50">
        <v>48</v>
      </c>
      <c r="AP50">
        <v>50</v>
      </c>
      <c r="AQ50">
        <v>28.8</v>
      </c>
      <c r="AR50">
        <v>0</v>
      </c>
      <c r="AS50">
        <v>8.16</v>
      </c>
      <c r="AT50">
        <v>0</v>
      </c>
      <c r="AU50">
        <v>23.04</v>
      </c>
      <c r="AV50">
        <v>20.16</v>
      </c>
    </row>
    <row r="51" spans="1:48">
      <c r="A51" t="s">
        <v>367</v>
      </c>
      <c r="G51" t="s">
        <v>93</v>
      </c>
      <c r="H51" s="73">
        <v>192.85</v>
      </c>
      <c r="I51" s="46">
        <v>0</v>
      </c>
      <c r="J51" s="46">
        <v>1.56</v>
      </c>
      <c r="K51" s="46">
        <v>132</v>
      </c>
      <c r="L51" s="46">
        <v>12.1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6.34</v>
      </c>
      <c r="Y51">
        <v>0.86</v>
      </c>
      <c r="Z51">
        <v>9.6</v>
      </c>
      <c r="AA51">
        <v>0</v>
      </c>
      <c r="AB51">
        <v>5.76</v>
      </c>
      <c r="AC51">
        <v>0</v>
      </c>
      <c r="AD51">
        <v>18.239999999999998</v>
      </c>
      <c r="AE51">
        <v>0</v>
      </c>
      <c r="AF51">
        <v>6.72</v>
      </c>
      <c r="AG51">
        <v>1.56</v>
      </c>
      <c r="AH51">
        <v>239.13</v>
      </c>
      <c r="AI51">
        <v>48</v>
      </c>
      <c r="AJ51">
        <v>5.76</v>
      </c>
      <c r="AK51">
        <v>95.99</v>
      </c>
      <c r="AL51">
        <v>0</v>
      </c>
      <c r="AM51">
        <v>11.52</v>
      </c>
      <c r="AN51">
        <v>100</v>
      </c>
      <c r="AO51">
        <v>48</v>
      </c>
      <c r="AP51">
        <v>50</v>
      </c>
      <c r="AQ51">
        <v>28.8</v>
      </c>
      <c r="AR51">
        <v>0</v>
      </c>
      <c r="AS51">
        <v>8.16</v>
      </c>
      <c r="AT51">
        <v>0</v>
      </c>
      <c r="AU51">
        <v>23.04</v>
      </c>
      <c r="AV51">
        <v>20.16</v>
      </c>
    </row>
    <row r="52" spans="1:48">
      <c r="A52" t="s">
        <v>368</v>
      </c>
      <c r="G52" t="s">
        <v>94</v>
      </c>
      <c r="H52" s="73">
        <v>192.85</v>
      </c>
      <c r="I52" s="46">
        <v>0</v>
      </c>
      <c r="J52" s="46">
        <v>1.56</v>
      </c>
      <c r="K52" s="46">
        <v>132</v>
      </c>
      <c r="L52" s="46">
        <v>12.29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6.53</v>
      </c>
      <c r="Y52">
        <v>0.86</v>
      </c>
      <c r="Z52">
        <v>9.6</v>
      </c>
      <c r="AA52">
        <v>0</v>
      </c>
      <c r="AB52">
        <v>5.76</v>
      </c>
      <c r="AC52">
        <v>0</v>
      </c>
      <c r="AD52">
        <v>18.239999999999998</v>
      </c>
      <c r="AE52">
        <v>0</v>
      </c>
      <c r="AF52">
        <v>6.72</v>
      </c>
      <c r="AG52">
        <v>1.56</v>
      </c>
      <c r="AH52">
        <v>239.13</v>
      </c>
      <c r="AI52">
        <v>48</v>
      </c>
      <c r="AJ52">
        <v>5.76</v>
      </c>
      <c r="AK52">
        <v>95.99</v>
      </c>
      <c r="AL52">
        <v>0</v>
      </c>
      <c r="AM52">
        <v>11.52</v>
      </c>
      <c r="AN52">
        <v>100</v>
      </c>
      <c r="AO52">
        <v>48</v>
      </c>
      <c r="AP52">
        <v>50</v>
      </c>
      <c r="AQ52">
        <v>28.8</v>
      </c>
      <c r="AR52">
        <v>0</v>
      </c>
      <c r="AS52">
        <v>8.16</v>
      </c>
      <c r="AT52">
        <v>0</v>
      </c>
      <c r="AU52">
        <v>23.04</v>
      </c>
      <c r="AV52">
        <v>20.16</v>
      </c>
    </row>
    <row r="53" spans="1:48">
      <c r="A53" t="s">
        <v>400</v>
      </c>
      <c r="G53" t="s">
        <v>95</v>
      </c>
      <c r="H53" s="73">
        <v>192.85</v>
      </c>
      <c r="I53" s="46">
        <v>0</v>
      </c>
      <c r="J53" s="46">
        <v>1.56</v>
      </c>
      <c r="K53" s="46">
        <v>132</v>
      </c>
      <c r="L53" s="46">
        <v>12.67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6.91</v>
      </c>
      <c r="Y53">
        <v>0.86</v>
      </c>
      <c r="Z53">
        <v>9.6</v>
      </c>
      <c r="AA53">
        <v>0</v>
      </c>
      <c r="AB53">
        <v>5.76</v>
      </c>
      <c r="AC53">
        <v>0</v>
      </c>
      <c r="AD53">
        <v>18.239999999999998</v>
      </c>
      <c r="AE53">
        <v>0</v>
      </c>
      <c r="AF53">
        <v>6.72</v>
      </c>
      <c r="AG53">
        <v>1.56</v>
      </c>
      <c r="AH53">
        <v>239.13</v>
      </c>
      <c r="AI53">
        <v>48</v>
      </c>
      <c r="AJ53">
        <v>5.76</v>
      </c>
      <c r="AK53">
        <v>95.99</v>
      </c>
      <c r="AL53">
        <v>0</v>
      </c>
      <c r="AM53">
        <v>11.52</v>
      </c>
      <c r="AN53">
        <v>100</v>
      </c>
      <c r="AO53">
        <v>48</v>
      </c>
      <c r="AP53">
        <v>50</v>
      </c>
      <c r="AQ53">
        <v>28.8</v>
      </c>
      <c r="AR53">
        <v>0</v>
      </c>
      <c r="AS53">
        <v>8.16</v>
      </c>
      <c r="AT53">
        <v>0</v>
      </c>
      <c r="AU53">
        <v>23.04</v>
      </c>
      <c r="AV53">
        <v>20.16</v>
      </c>
    </row>
    <row r="54" spans="1:48">
      <c r="A54" t="s">
        <v>399</v>
      </c>
      <c r="G54" t="s">
        <v>96</v>
      </c>
      <c r="H54" s="73">
        <v>192.85</v>
      </c>
      <c r="I54" s="46">
        <v>0</v>
      </c>
      <c r="J54" s="46">
        <v>1.56</v>
      </c>
      <c r="K54" s="46">
        <v>132</v>
      </c>
      <c r="L54" s="46">
        <v>12.29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6.53</v>
      </c>
      <c r="Y54">
        <v>0.86</v>
      </c>
      <c r="Z54">
        <v>9.6</v>
      </c>
      <c r="AA54">
        <v>0</v>
      </c>
      <c r="AB54">
        <v>5.76</v>
      </c>
      <c r="AC54">
        <v>0</v>
      </c>
      <c r="AD54">
        <v>18.239999999999998</v>
      </c>
      <c r="AE54">
        <v>0</v>
      </c>
      <c r="AF54">
        <v>6.72</v>
      </c>
      <c r="AG54">
        <v>1.56</v>
      </c>
      <c r="AH54">
        <v>239.13</v>
      </c>
      <c r="AI54">
        <v>48</v>
      </c>
      <c r="AJ54">
        <v>5.76</v>
      </c>
      <c r="AK54">
        <v>95.99</v>
      </c>
      <c r="AL54">
        <v>0</v>
      </c>
      <c r="AM54">
        <v>11.52</v>
      </c>
      <c r="AN54">
        <v>100</v>
      </c>
      <c r="AO54">
        <v>48</v>
      </c>
      <c r="AP54">
        <v>50</v>
      </c>
      <c r="AQ54">
        <v>28.8</v>
      </c>
      <c r="AR54">
        <v>0</v>
      </c>
      <c r="AS54">
        <v>8.16</v>
      </c>
      <c r="AT54">
        <v>0</v>
      </c>
      <c r="AU54">
        <v>23.04</v>
      </c>
      <c r="AV54">
        <v>20.16</v>
      </c>
    </row>
    <row r="55" spans="1:48">
      <c r="A55" t="s">
        <v>401</v>
      </c>
      <c r="G55" t="s">
        <v>97</v>
      </c>
      <c r="H55" s="73">
        <v>192.76</v>
      </c>
      <c r="I55" s="46">
        <v>0</v>
      </c>
      <c r="J55" s="46">
        <v>1.47</v>
      </c>
      <c r="K55" s="46">
        <v>132</v>
      </c>
      <c r="L55" s="46">
        <v>12.1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6.34</v>
      </c>
      <c r="Y55">
        <v>0.77</v>
      </c>
      <c r="Z55">
        <v>9.6</v>
      </c>
      <c r="AA55">
        <v>0</v>
      </c>
      <c r="AB55">
        <v>5.76</v>
      </c>
      <c r="AC55">
        <v>0</v>
      </c>
      <c r="AD55">
        <v>18.239999999999998</v>
      </c>
      <c r="AE55">
        <v>0</v>
      </c>
      <c r="AF55">
        <v>6.72</v>
      </c>
      <c r="AG55">
        <v>1.47</v>
      </c>
      <c r="AH55">
        <v>239.13</v>
      </c>
      <c r="AI55">
        <v>48</v>
      </c>
      <c r="AJ55">
        <v>5.76</v>
      </c>
      <c r="AK55">
        <v>95.99</v>
      </c>
      <c r="AL55">
        <v>0</v>
      </c>
      <c r="AM55">
        <v>11.52</v>
      </c>
      <c r="AN55">
        <v>100</v>
      </c>
      <c r="AO55">
        <v>48</v>
      </c>
      <c r="AP55">
        <v>50</v>
      </c>
      <c r="AQ55">
        <v>28.8</v>
      </c>
      <c r="AR55">
        <v>0</v>
      </c>
      <c r="AS55">
        <v>8.16</v>
      </c>
      <c r="AT55">
        <v>0</v>
      </c>
      <c r="AU55">
        <v>23.04</v>
      </c>
      <c r="AV55">
        <v>20.16</v>
      </c>
    </row>
    <row r="56" spans="1:48">
      <c r="A56" t="s">
        <v>401</v>
      </c>
      <c r="G56" t="s">
        <v>98</v>
      </c>
      <c r="H56" s="73">
        <v>192.76</v>
      </c>
      <c r="I56" s="46">
        <v>0</v>
      </c>
      <c r="J56" s="46">
        <v>1.47</v>
      </c>
      <c r="K56" s="46">
        <v>132</v>
      </c>
      <c r="L56" s="46">
        <v>11.71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5.95</v>
      </c>
      <c r="Y56">
        <v>0.77</v>
      </c>
      <c r="Z56">
        <v>9.6</v>
      </c>
      <c r="AA56">
        <v>0</v>
      </c>
      <c r="AB56">
        <v>5.76</v>
      </c>
      <c r="AC56">
        <v>0</v>
      </c>
      <c r="AD56">
        <v>18.239999999999998</v>
      </c>
      <c r="AE56">
        <v>0</v>
      </c>
      <c r="AF56">
        <v>6.72</v>
      </c>
      <c r="AG56">
        <v>1.47</v>
      </c>
      <c r="AH56">
        <v>239.13</v>
      </c>
      <c r="AI56">
        <v>48</v>
      </c>
      <c r="AJ56">
        <v>5.76</v>
      </c>
      <c r="AK56">
        <v>95.99</v>
      </c>
      <c r="AL56">
        <v>0</v>
      </c>
      <c r="AM56">
        <v>11.52</v>
      </c>
      <c r="AN56">
        <v>100</v>
      </c>
      <c r="AO56">
        <v>48</v>
      </c>
      <c r="AP56">
        <v>50</v>
      </c>
      <c r="AQ56">
        <v>28.8</v>
      </c>
      <c r="AR56">
        <v>0</v>
      </c>
      <c r="AS56">
        <v>8.16</v>
      </c>
      <c r="AT56">
        <v>0</v>
      </c>
      <c r="AU56">
        <v>23.04</v>
      </c>
      <c r="AV56">
        <v>20.16</v>
      </c>
    </row>
    <row r="57" spans="1:48">
      <c r="G57" t="s">
        <v>99</v>
      </c>
      <c r="H57" s="73">
        <v>192.76</v>
      </c>
      <c r="I57" s="46">
        <v>0</v>
      </c>
      <c r="J57" s="46">
        <v>1.47</v>
      </c>
      <c r="K57" s="46">
        <v>132</v>
      </c>
      <c r="L57" s="46">
        <v>11.52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5.76</v>
      </c>
      <c r="Y57">
        <v>0.77</v>
      </c>
      <c r="Z57">
        <v>9.6</v>
      </c>
      <c r="AA57">
        <v>0</v>
      </c>
      <c r="AB57">
        <v>5.76</v>
      </c>
      <c r="AC57">
        <v>0</v>
      </c>
      <c r="AD57">
        <v>18.239999999999998</v>
      </c>
      <c r="AE57">
        <v>0</v>
      </c>
      <c r="AF57">
        <v>6.72</v>
      </c>
      <c r="AG57">
        <v>1.47</v>
      </c>
      <c r="AH57">
        <v>239.13</v>
      </c>
      <c r="AI57">
        <v>48</v>
      </c>
      <c r="AJ57">
        <v>5.76</v>
      </c>
      <c r="AK57">
        <v>95.99</v>
      </c>
      <c r="AL57">
        <v>0</v>
      </c>
      <c r="AM57">
        <v>11.52</v>
      </c>
      <c r="AN57">
        <v>100</v>
      </c>
      <c r="AO57">
        <v>48</v>
      </c>
      <c r="AP57">
        <v>50</v>
      </c>
      <c r="AQ57">
        <v>28.8</v>
      </c>
      <c r="AR57">
        <v>0</v>
      </c>
      <c r="AS57">
        <v>8.16</v>
      </c>
      <c r="AT57">
        <v>0</v>
      </c>
      <c r="AU57">
        <v>23.04</v>
      </c>
      <c r="AV57">
        <v>20.16</v>
      </c>
    </row>
    <row r="58" spans="1:48">
      <c r="G58" t="s">
        <v>100</v>
      </c>
      <c r="H58" s="73">
        <v>192.76</v>
      </c>
      <c r="I58" s="46">
        <v>0</v>
      </c>
      <c r="J58" s="46">
        <v>1.47</v>
      </c>
      <c r="K58" s="46">
        <v>132</v>
      </c>
      <c r="L58" s="46">
        <v>11.04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5.28</v>
      </c>
      <c r="Y58">
        <v>0.77</v>
      </c>
      <c r="Z58">
        <v>9.6</v>
      </c>
      <c r="AA58">
        <v>0</v>
      </c>
      <c r="AB58">
        <v>5.76</v>
      </c>
      <c r="AC58">
        <v>0</v>
      </c>
      <c r="AD58">
        <v>18.239999999999998</v>
      </c>
      <c r="AE58">
        <v>0</v>
      </c>
      <c r="AF58">
        <v>6.72</v>
      </c>
      <c r="AG58">
        <v>1.47</v>
      </c>
      <c r="AH58">
        <v>239.13</v>
      </c>
      <c r="AI58">
        <v>48</v>
      </c>
      <c r="AJ58">
        <v>5.76</v>
      </c>
      <c r="AK58">
        <v>95.99</v>
      </c>
      <c r="AL58">
        <v>0</v>
      </c>
      <c r="AM58">
        <v>11.52</v>
      </c>
      <c r="AN58">
        <v>100</v>
      </c>
      <c r="AO58">
        <v>48</v>
      </c>
      <c r="AP58">
        <v>50</v>
      </c>
      <c r="AQ58">
        <v>28.8</v>
      </c>
      <c r="AR58">
        <v>0</v>
      </c>
      <c r="AS58">
        <v>8.16</v>
      </c>
      <c r="AT58">
        <v>0</v>
      </c>
      <c r="AU58">
        <v>23.04</v>
      </c>
      <c r="AV58">
        <v>20.16</v>
      </c>
    </row>
    <row r="59" spans="1:48">
      <c r="G59" t="s">
        <v>101</v>
      </c>
      <c r="H59" s="73">
        <v>192.76</v>
      </c>
      <c r="I59" s="46">
        <v>0</v>
      </c>
      <c r="J59" s="46">
        <v>1.47</v>
      </c>
      <c r="K59" s="46">
        <v>132</v>
      </c>
      <c r="L59" s="46">
        <v>10.75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4.99</v>
      </c>
      <c r="Y59">
        <v>0.77</v>
      </c>
      <c r="Z59">
        <v>9.6</v>
      </c>
      <c r="AA59">
        <v>0</v>
      </c>
      <c r="AB59">
        <v>5.76</v>
      </c>
      <c r="AC59">
        <v>0</v>
      </c>
      <c r="AD59">
        <v>18.239999999999998</v>
      </c>
      <c r="AE59">
        <v>0</v>
      </c>
      <c r="AF59">
        <v>6.72</v>
      </c>
      <c r="AG59">
        <v>1.47</v>
      </c>
      <c r="AH59">
        <v>239.13</v>
      </c>
      <c r="AI59">
        <v>48</v>
      </c>
      <c r="AJ59">
        <v>5.76</v>
      </c>
      <c r="AK59">
        <v>95.99</v>
      </c>
      <c r="AL59">
        <v>0</v>
      </c>
      <c r="AM59">
        <v>11.52</v>
      </c>
      <c r="AN59">
        <v>100</v>
      </c>
      <c r="AO59">
        <v>48</v>
      </c>
      <c r="AP59">
        <v>50</v>
      </c>
      <c r="AQ59">
        <v>28.8</v>
      </c>
      <c r="AR59">
        <v>0</v>
      </c>
      <c r="AS59">
        <v>8.16</v>
      </c>
      <c r="AT59">
        <v>0</v>
      </c>
      <c r="AU59">
        <v>23.04</v>
      </c>
      <c r="AV59">
        <v>20.16</v>
      </c>
    </row>
    <row r="60" spans="1:48">
      <c r="G60" t="s">
        <v>102</v>
      </c>
      <c r="H60" s="73">
        <v>192.76</v>
      </c>
      <c r="I60" s="46">
        <v>0</v>
      </c>
      <c r="J60" s="46">
        <v>1.47</v>
      </c>
      <c r="K60" s="46">
        <v>132</v>
      </c>
      <c r="L60" s="46">
        <v>10.559999999999999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4.8</v>
      </c>
      <c r="Y60">
        <v>0.77</v>
      </c>
      <c r="Z60">
        <v>9.6</v>
      </c>
      <c r="AA60">
        <v>0</v>
      </c>
      <c r="AB60">
        <v>5.76</v>
      </c>
      <c r="AC60">
        <v>0</v>
      </c>
      <c r="AD60">
        <v>18.239999999999998</v>
      </c>
      <c r="AE60">
        <v>0</v>
      </c>
      <c r="AF60">
        <v>6.72</v>
      </c>
      <c r="AG60">
        <v>1.47</v>
      </c>
      <c r="AH60">
        <v>239.13</v>
      </c>
      <c r="AI60">
        <v>48</v>
      </c>
      <c r="AJ60">
        <v>5.76</v>
      </c>
      <c r="AK60">
        <v>95.99</v>
      </c>
      <c r="AL60">
        <v>0</v>
      </c>
      <c r="AM60">
        <v>11.52</v>
      </c>
      <c r="AN60">
        <v>100</v>
      </c>
      <c r="AO60">
        <v>48</v>
      </c>
      <c r="AP60">
        <v>50</v>
      </c>
      <c r="AQ60">
        <v>28.8</v>
      </c>
      <c r="AR60">
        <v>0</v>
      </c>
      <c r="AS60">
        <v>8.16</v>
      </c>
      <c r="AT60">
        <v>0</v>
      </c>
      <c r="AU60">
        <v>23.04</v>
      </c>
      <c r="AV60">
        <v>20.16</v>
      </c>
    </row>
    <row r="61" spans="1:48">
      <c r="G61" t="s">
        <v>103</v>
      </c>
      <c r="H61" s="73">
        <v>192.76</v>
      </c>
      <c r="I61" s="46">
        <v>0</v>
      </c>
      <c r="J61" s="46">
        <v>1.47</v>
      </c>
      <c r="K61" s="46">
        <v>132</v>
      </c>
      <c r="L61" s="46">
        <v>10.370000000000001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4.6100000000000003</v>
      </c>
      <c r="Y61">
        <v>0.77</v>
      </c>
      <c r="Z61">
        <v>9.6</v>
      </c>
      <c r="AA61">
        <v>0</v>
      </c>
      <c r="AB61">
        <v>5.76</v>
      </c>
      <c r="AC61">
        <v>0</v>
      </c>
      <c r="AD61">
        <v>18.239999999999998</v>
      </c>
      <c r="AE61">
        <v>0</v>
      </c>
      <c r="AF61">
        <v>6.72</v>
      </c>
      <c r="AG61">
        <v>1.47</v>
      </c>
      <c r="AH61">
        <v>239.13</v>
      </c>
      <c r="AI61">
        <v>48</v>
      </c>
      <c r="AJ61">
        <v>5.76</v>
      </c>
      <c r="AK61">
        <v>95.99</v>
      </c>
      <c r="AL61">
        <v>0</v>
      </c>
      <c r="AM61">
        <v>11.52</v>
      </c>
      <c r="AN61">
        <v>100</v>
      </c>
      <c r="AO61">
        <v>48</v>
      </c>
      <c r="AP61">
        <v>50</v>
      </c>
      <c r="AQ61">
        <v>28.8</v>
      </c>
      <c r="AR61">
        <v>0</v>
      </c>
      <c r="AS61">
        <v>8.16</v>
      </c>
      <c r="AT61">
        <v>0</v>
      </c>
      <c r="AU61">
        <v>23.04</v>
      </c>
      <c r="AV61">
        <v>20.16</v>
      </c>
    </row>
    <row r="62" spans="1:48">
      <c r="G62" t="s">
        <v>104</v>
      </c>
      <c r="H62" s="73">
        <v>192.76</v>
      </c>
      <c r="I62" s="46">
        <v>0</v>
      </c>
      <c r="J62" s="46">
        <v>1.47</v>
      </c>
      <c r="K62" s="46">
        <v>132</v>
      </c>
      <c r="L62" s="46">
        <v>10.18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4.42</v>
      </c>
      <c r="Y62">
        <v>0.77</v>
      </c>
      <c r="Z62">
        <v>9.6</v>
      </c>
      <c r="AA62">
        <v>0</v>
      </c>
      <c r="AB62">
        <v>5.76</v>
      </c>
      <c r="AC62">
        <v>0</v>
      </c>
      <c r="AD62">
        <v>18.239999999999998</v>
      </c>
      <c r="AE62">
        <v>0</v>
      </c>
      <c r="AF62">
        <v>6.72</v>
      </c>
      <c r="AG62">
        <v>1.47</v>
      </c>
      <c r="AH62">
        <v>239.13</v>
      </c>
      <c r="AI62">
        <v>48</v>
      </c>
      <c r="AJ62">
        <v>5.76</v>
      </c>
      <c r="AK62">
        <v>95.99</v>
      </c>
      <c r="AL62">
        <v>0</v>
      </c>
      <c r="AM62">
        <v>11.52</v>
      </c>
      <c r="AN62">
        <v>100</v>
      </c>
      <c r="AO62">
        <v>48</v>
      </c>
      <c r="AP62">
        <v>50</v>
      </c>
      <c r="AQ62">
        <v>28.8</v>
      </c>
      <c r="AR62">
        <v>0</v>
      </c>
      <c r="AS62">
        <v>8.16</v>
      </c>
      <c r="AT62">
        <v>0</v>
      </c>
      <c r="AU62">
        <v>23.04</v>
      </c>
      <c r="AV62">
        <v>20.16</v>
      </c>
    </row>
    <row r="63" spans="1:48">
      <c r="G63" t="s">
        <v>105</v>
      </c>
      <c r="H63" s="73">
        <v>192.66</v>
      </c>
      <c r="I63" s="46">
        <v>0</v>
      </c>
      <c r="J63" s="46">
        <v>1.47</v>
      </c>
      <c r="K63" s="46">
        <v>132</v>
      </c>
      <c r="L63" s="46">
        <v>10.08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4.32</v>
      </c>
      <c r="Y63">
        <v>0.67</v>
      </c>
      <c r="Z63">
        <v>9.6</v>
      </c>
      <c r="AA63">
        <v>0</v>
      </c>
      <c r="AB63">
        <v>5.76</v>
      </c>
      <c r="AC63">
        <v>0</v>
      </c>
      <c r="AD63">
        <v>18.239999999999998</v>
      </c>
      <c r="AE63">
        <v>0</v>
      </c>
      <c r="AF63">
        <v>6.72</v>
      </c>
      <c r="AG63">
        <v>1.47</v>
      </c>
      <c r="AH63">
        <v>239.13</v>
      </c>
      <c r="AI63">
        <v>48</v>
      </c>
      <c r="AJ63">
        <v>5.76</v>
      </c>
      <c r="AK63">
        <v>95.99</v>
      </c>
      <c r="AL63">
        <v>0</v>
      </c>
      <c r="AM63">
        <v>11.52</v>
      </c>
      <c r="AN63">
        <v>100</v>
      </c>
      <c r="AO63">
        <v>48</v>
      </c>
      <c r="AP63">
        <v>50</v>
      </c>
      <c r="AQ63">
        <v>28.8</v>
      </c>
      <c r="AR63">
        <v>0</v>
      </c>
      <c r="AS63">
        <v>8.16</v>
      </c>
      <c r="AT63">
        <v>0</v>
      </c>
      <c r="AU63">
        <v>23.04</v>
      </c>
      <c r="AV63">
        <v>20.16</v>
      </c>
    </row>
    <row r="64" spans="1:48">
      <c r="G64" t="s">
        <v>106</v>
      </c>
      <c r="H64" s="73">
        <v>192.66</v>
      </c>
      <c r="I64" s="46">
        <v>0</v>
      </c>
      <c r="J64" s="46">
        <v>1.47</v>
      </c>
      <c r="K64" s="46">
        <v>132</v>
      </c>
      <c r="L64" s="46">
        <v>9.94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4.18</v>
      </c>
      <c r="Y64">
        <v>0.67</v>
      </c>
      <c r="Z64">
        <v>9.6</v>
      </c>
      <c r="AA64">
        <v>0</v>
      </c>
      <c r="AB64">
        <v>5.76</v>
      </c>
      <c r="AC64">
        <v>0</v>
      </c>
      <c r="AD64">
        <v>18.239999999999998</v>
      </c>
      <c r="AE64">
        <v>0</v>
      </c>
      <c r="AF64">
        <v>6.72</v>
      </c>
      <c r="AG64">
        <v>1.47</v>
      </c>
      <c r="AH64">
        <v>239.13</v>
      </c>
      <c r="AI64">
        <v>48</v>
      </c>
      <c r="AJ64">
        <v>5.76</v>
      </c>
      <c r="AK64">
        <v>95.99</v>
      </c>
      <c r="AL64">
        <v>0</v>
      </c>
      <c r="AM64">
        <v>11.52</v>
      </c>
      <c r="AN64">
        <v>100</v>
      </c>
      <c r="AO64">
        <v>48</v>
      </c>
      <c r="AP64">
        <v>50</v>
      </c>
      <c r="AQ64">
        <v>28.8</v>
      </c>
      <c r="AR64">
        <v>0</v>
      </c>
      <c r="AS64">
        <v>8.16</v>
      </c>
      <c r="AT64">
        <v>0</v>
      </c>
      <c r="AU64">
        <v>23.04</v>
      </c>
      <c r="AV64">
        <v>20.16</v>
      </c>
    </row>
    <row r="65" spans="7:48">
      <c r="G65" t="s">
        <v>107</v>
      </c>
      <c r="H65" s="73">
        <v>192.66</v>
      </c>
      <c r="I65" s="46">
        <v>0</v>
      </c>
      <c r="J65" s="46">
        <v>1.47</v>
      </c>
      <c r="K65" s="46">
        <v>132</v>
      </c>
      <c r="L65" s="46">
        <v>9.6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3.84</v>
      </c>
      <c r="Y65">
        <v>0.67</v>
      </c>
      <c r="Z65">
        <v>9.6</v>
      </c>
      <c r="AA65">
        <v>0</v>
      </c>
      <c r="AB65">
        <v>5.76</v>
      </c>
      <c r="AC65">
        <v>0</v>
      </c>
      <c r="AD65">
        <v>18.239999999999998</v>
      </c>
      <c r="AE65">
        <v>0</v>
      </c>
      <c r="AF65">
        <v>6.72</v>
      </c>
      <c r="AG65">
        <v>1.47</v>
      </c>
      <c r="AH65">
        <v>239.13</v>
      </c>
      <c r="AI65">
        <v>48</v>
      </c>
      <c r="AJ65">
        <v>5.76</v>
      </c>
      <c r="AK65">
        <v>95.99</v>
      </c>
      <c r="AL65">
        <v>0</v>
      </c>
      <c r="AM65">
        <v>11.52</v>
      </c>
      <c r="AN65">
        <v>100</v>
      </c>
      <c r="AO65">
        <v>48</v>
      </c>
      <c r="AP65">
        <v>50</v>
      </c>
      <c r="AQ65">
        <v>28.8</v>
      </c>
      <c r="AR65">
        <v>0</v>
      </c>
      <c r="AS65">
        <v>8.16</v>
      </c>
      <c r="AT65">
        <v>0</v>
      </c>
      <c r="AU65">
        <v>23.04</v>
      </c>
      <c r="AV65">
        <v>20.16</v>
      </c>
    </row>
    <row r="66" spans="7:48">
      <c r="G66" t="s">
        <v>108</v>
      </c>
      <c r="H66" s="73">
        <v>192.66</v>
      </c>
      <c r="I66" s="46">
        <v>0</v>
      </c>
      <c r="J66" s="46">
        <v>1.47</v>
      </c>
      <c r="K66" s="46">
        <v>132</v>
      </c>
      <c r="L66" s="46">
        <v>9.41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3.65</v>
      </c>
      <c r="Y66">
        <v>0.67</v>
      </c>
      <c r="Z66">
        <v>9.6</v>
      </c>
      <c r="AA66">
        <v>0</v>
      </c>
      <c r="AB66">
        <v>5.76</v>
      </c>
      <c r="AC66">
        <v>0</v>
      </c>
      <c r="AD66">
        <v>18.239999999999998</v>
      </c>
      <c r="AE66">
        <v>0</v>
      </c>
      <c r="AF66">
        <v>6.72</v>
      </c>
      <c r="AG66">
        <v>1.47</v>
      </c>
      <c r="AH66">
        <v>239.13</v>
      </c>
      <c r="AI66">
        <v>48</v>
      </c>
      <c r="AJ66">
        <v>5.76</v>
      </c>
      <c r="AK66">
        <v>95.99</v>
      </c>
      <c r="AL66">
        <v>0</v>
      </c>
      <c r="AM66">
        <v>11.52</v>
      </c>
      <c r="AN66">
        <v>100</v>
      </c>
      <c r="AO66">
        <v>48</v>
      </c>
      <c r="AP66">
        <v>50</v>
      </c>
      <c r="AQ66">
        <v>28.8</v>
      </c>
      <c r="AR66">
        <v>0</v>
      </c>
      <c r="AS66">
        <v>8.16</v>
      </c>
      <c r="AT66">
        <v>0</v>
      </c>
      <c r="AU66">
        <v>23.04</v>
      </c>
      <c r="AV66">
        <v>20.16</v>
      </c>
    </row>
    <row r="67" spans="7:48">
      <c r="G67" t="s">
        <v>109</v>
      </c>
      <c r="H67" s="73">
        <v>192.47</v>
      </c>
      <c r="I67" s="46">
        <v>0</v>
      </c>
      <c r="J67" s="46">
        <v>1.56</v>
      </c>
      <c r="K67" s="46">
        <v>132</v>
      </c>
      <c r="L67" s="46">
        <v>8.64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2.88</v>
      </c>
      <c r="Y67">
        <v>0.48</v>
      </c>
      <c r="Z67">
        <v>9.6</v>
      </c>
      <c r="AA67">
        <v>0</v>
      </c>
      <c r="AB67">
        <v>5.76</v>
      </c>
      <c r="AC67">
        <v>0</v>
      </c>
      <c r="AD67">
        <v>18.239999999999998</v>
      </c>
      <c r="AE67">
        <v>0</v>
      </c>
      <c r="AF67">
        <v>6.72</v>
      </c>
      <c r="AG67">
        <v>1.56</v>
      </c>
      <c r="AH67">
        <v>239.13</v>
      </c>
      <c r="AI67">
        <v>48</v>
      </c>
      <c r="AJ67">
        <v>5.76</v>
      </c>
      <c r="AK67">
        <v>95.99</v>
      </c>
      <c r="AL67">
        <v>0</v>
      </c>
      <c r="AM67">
        <v>11.52</v>
      </c>
      <c r="AN67">
        <v>100</v>
      </c>
      <c r="AO67">
        <v>48</v>
      </c>
      <c r="AP67">
        <v>50</v>
      </c>
      <c r="AQ67">
        <v>28.8</v>
      </c>
      <c r="AR67">
        <v>0</v>
      </c>
      <c r="AS67">
        <v>8.16</v>
      </c>
      <c r="AT67">
        <v>0</v>
      </c>
      <c r="AU67">
        <v>23.04</v>
      </c>
      <c r="AV67">
        <v>20.16</v>
      </c>
    </row>
    <row r="68" spans="7:48">
      <c r="G68" t="s">
        <v>110</v>
      </c>
      <c r="H68" s="73">
        <v>192.47</v>
      </c>
      <c r="I68" s="46">
        <v>0</v>
      </c>
      <c r="J68" s="46">
        <v>1.56</v>
      </c>
      <c r="K68" s="46">
        <v>132</v>
      </c>
      <c r="L68" s="46">
        <v>8.4499999999999993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2.69</v>
      </c>
      <c r="Y68">
        <v>0.48</v>
      </c>
      <c r="Z68">
        <v>9.6</v>
      </c>
      <c r="AA68">
        <v>0</v>
      </c>
      <c r="AB68">
        <v>5.76</v>
      </c>
      <c r="AC68">
        <v>0</v>
      </c>
      <c r="AD68">
        <v>18.239999999999998</v>
      </c>
      <c r="AE68">
        <v>0</v>
      </c>
      <c r="AF68">
        <v>6.72</v>
      </c>
      <c r="AG68">
        <v>1.56</v>
      </c>
      <c r="AH68">
        <v>239.13</v>
      </c>
      <c r="AI68">
        <v>48</v>
      </c>
      <c r="AJ68">
        <v>5.76</v>
      </c>
      <c r="AK68">
        <v>95.99</v>
      </c>
      <c r="AL68">
        <v>0</v>
      </c>
      <c r="AM68">
        <v>11.52</v>
      </c>
      <c r="AN68">
        <v>100</v>
      </c>
      <c r="AO68">
        <v>48</v>
      </c>
      <c r="AP68">
        <v>50</v>
      </c>
      <c r="AQ68">
        <v>28.8</v>
      </c>
      <c r="AR68">
        <v>0</v>
      </c>
      <c r="AS68">
        <v>8.16</v>
      </c>
      <c r="AT68">
        <v>0</v>
      </c>
      <c r="AU68">
        <v>23.04</v>
      </c>
      <c r="AV68">
        <v>20.16</v>
      </c>
    </row>
    <row r="69" spans="7:48">
      <c r="G69" t="s">
        <v>111</v>
      </c>
      <c r="H69" s="73">
        <v>192.47</v>
      </c>
      <c r="I69" s="46">
        <v>0</v>
      </c>
      <c r="J69" s="46">
        <v>1.56</v>
      </c>
      <c r="K69" s="46">
        <v>126.04999999999998</v>
      </c>
      <c r="L69" s="46">
        <v>8.16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2.4</v>
      </c>
      <c r="Y69">
        <v>0.48</v>
      </c>
      <c r="Z69">
        <v>9.6</v>
      </c>
      <c r="AA69">
        <v>0</v>
      </c>
      <c r="AB69">
        <v>5.76</v>
      </c>
      <c r="AC69">
        <v>0</v>
      </c>
      <c r="AD69">
        <v>18.239999999999998</v>
      </c>
      <c r="AE69">
        <v>0</v>
      </c>
      <c r="AF69">
        <v>6.72</v>
      </c>
      <c r="AG69">
        <v>1.56</v>
      </c>
      <c r="AH69">
        <v>239.13</v>
      </c>
      <c r="AI69">
        <v>48</v>
      </c>
      <c r="AJ69">
        <v>5.76</v>
      </c>
      <c r="AK69">
        <v>95.99</v>
      </c>
      <c r="AL69">
        <v>0</v>
      </c>
      <c r="AM69">
        <v>11.52</v>
      </c>
      <c r="AN69">
        <v>100</v>
      </c>
      <c r="AO69">
        <v>48</v>
      </c>
      <c r="AP69">
        <v>50</v>
      </c>
      <c r="AQ69">
        <v>28.8</v>
      </c>
      <c r="AR69">
        <v>0</v>
      </c>
      <c r="AS69">
        <v>8.16</v>
      </c>
      <c r="AT69">
        <v>0</v>
      </c>
      <c r="AU69">
        <v>23.04</v>
      </c>
      <c r="AV69">
        <v>14.21</v>
      </c>
    </row>
    <row r="70" spans="7:48">
      <c r="G70" t="s">
        <v>112</v>
      </c>
      <c r="H70" s="73">
        <v>192.47</v>
      </c>
      <c r="I70" s="46">
        <v>0</v>
      </c>
      <c r="J70" s="46">
        <v>1.56</v>
      </c>
      <c r="K70" s="46">
        <v>88.8</v>
      </c>
      <c r="L70" s="46">
        <v>7.8699999999999992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2.11</v>
      </c>
      <c r="Y70">
        <v>0.48</v>
      </c>
      <c r="Z70">
        <v>9.6</v>
      </c>
      <c r="AA70">
        <v>0</v>
      </c>
      <c r="AB70">
        <v>5.76</v>
      </c>
      <c r="AC70">
        <v>0</v>
      </c>
      <c r="AD70">
        <v>18.239999999999998</v>
      </c>
      <c r="AE70">
        <v>0</v>
      </c>
      <c r="AF70">
        <v>6.72</v>
      </c>
      <c r="AG70">
        <v>1.56</v>
      </c>
      <c r="AH70">
        <v>239.13</v>
      </c>
      <c r="AI70">
        <v>48</v>
      </c>
      <c r="AJ70">
        <v>5.76</v>
      </c>
      <c r="AK70">
        <v>95.99</v>
      </c>
      <c r="AL70">
        <v>0</v>
      </c>
      <c r="AM70">
        <v>11.52</v>
      </c>
      <c r="AN70">
        <v>100</v>
      </c>
      <c r="AO70">
        <v>48</v>
      </c>
      <c r="AP70">
        <v>50</v>
      </c>
      <c r="AQ70">
        <v>28.8</v>
      </c>
      <c r="AR70">
        <v>0</v>
      </c>
      <c r="AS70">
        <v>8.16</v>
      </c>
      <c r="AT70">
        <v>0</v>
      </c>
      <c r="AU70">
        <v>0</v>
      </c>
      <c r="AV70">
        <v>0</v>
      </c>
    </row>
    <row r="71" spans="7:48">
      <c r="G71" t="s">
        <v>113</v>
      </c>
      <c r="H71" s="73">
        <v>192.47</v>
      </c>
      <c r="I71" s="46">
        <v>0</v>
      </c>
      <c r="J71" s="46">
        <v>1.47</v>
      </c>
      <c r="K71" s="46">
        <v>88.8</v>
      </c>
      <c r="L71" s="46">
        <v>7.49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1.73</v>
      </c>
      <c r="Y71">
        <v>0.48</v>
      </c>
      <c r="Z71">
        <v>9.6</v>
      </c>
      <c r="AA71">
        <v>0</v>
      </c>
      <c r="AB71">
        <v>5.76</v>
      </c>
      <c r="AC71">
        <v>0</v>
      </c>
      <c r="AD71">
        <v>18.239999999999998</v>
      </c>
      <c r="AE71">
        <v>0</v>
      </c>
      <c r="AF71">
        <v>6.72</v>
      </c>
      <c r="AG71">
        <v>1.47</v>
      </c>
      <c r="AH71">
        <v>239.13</v>
      </c>
      <c r="AI71">
        <v>48</v>
      </c>
      <c r="AJ71">
        <v>5.76</v>
      </c>
      <c r="AK71">
        <v>95.99</v>
      </c>
      <c r="AL71">
        <v>0</v>
      </c>
      <c r="AM71">
        <v>11.52</v>
      </c>
      <c r="AN71">
        <v>100</v>
      </c>
      <c r="AO71">
        <v>48</v>
      </c>
      <c r="AP71">
        <v>50</v>
      </c>
      <c r="AQ71">
        <v>28.8</v>
      </c>
      <c r="AR71">
        <v>0</v>
      </c>
      <c r="AS71">
        <v>8.16</v>
      </c>
      <c r="AT71">
        <v>0</v>
      </c>
      <c r="AU71">
        <v>0</v>
      </c>
      <c r="AV71">
        <v>0</v>
      </c>
    </row>
    <row r="72" spans="7:48">
      <c r="G72" t="s">
        <v>114</v>
      </c>
      <c r="H72" s="73">
        <v>192.47</v>
      </c>
      <c r="I72" s="46">
        <v>0</v>
      </c>
      <c r="J72" s="46">
        <v>1.47</v>
      </c>
      <c r="K72" s="46">
        <v>88.8</v>
      </c>
      <c r="L72" s="46">
        <v>6.91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1.1499999999999999</v>
      </c>
      <c r="Y72">
        <v>0.48</v>
      </c>
      <c r="Z72">
        <v>9.6</v>
      </c>
      <c r="AA72">
        <v>0</v>
      </c>
      <c r="AB72">
        <v>5.76</v>
      </c>
      <c r="AC72">
        <v>0</v>
      </c>
      <c r="AD72">
        <v>18.239999999999998</v>
      </c>
      <c r="AE72">
        <v>0</v>
      </c>
      <c r="AF72">
        <v>6.72</v>
      </c>
      <c r="AG72">
        <v>1.47</v>
      </c>
      <c r="AH72">
        <v>239.13</v>
      </c>
      <c r="AI72">
        <v>48</v>
      </c>
      <c r="AJ72">
        <v>5.76</v>
      </c>
      <c r="AK72">
        <v>95.99</v>
      </c>
      <c r="AL72">
        <v>0</v>
      </c>
      <c r="AM72">
        <v>11.52</v>
      </c>
      <c r="AN72">
        <v>100</v>
      </c>
      <c r="AO72">
        <v>48</v>
      </c>
      <c r="AP72">
        <v>50</v>
      </c>
      <c r="AQ72">
        <v>28.8</v>
      </c>
      <c r="AR72">
        <v>0</v>
      </c>
      <c r="AS72">
        <v>8.16</v>
      </c>
      <c r="AT72">
        <v>0</v>
      </c>
      <c r="AU72">
        <v>0</v>
      </c>
      <c r="AV72">
        <v>0</v>
      </c>
    </row>
    <row r="73" spans="7:48">
      <c r="G73" t="s">
        <v>115</v>
      </c>
      <c r="H73" s="73">
        <v>192.47</v>
      </c>
      <c r="I73" s="46">
        <v>0</v>
      </c>
      <c r="J73" s="46">
        <v>1.47</v>
      </c>
      <c r="K73" s="46">
        <v>88.8</v>
      </c>
      <c r="L73" s="46">
        <v>6.72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0.96</v>
      </c>
      <c r="Y73">
        <v>0.48</v>
      </c>
      <c r="Z73">
        <v>9.6</v>
      </c>
      <c r="AA73">
        <v>0</v>
      </c>
      <c r="AB73">
        <v>5.76</v>
      </c>
      <c r="AC73">
        <v>0</v>
      </c>
      <c r="AD73">
        <v>18.239999999999998</v>
      </c>
      <c r="AE73">
        <v>0</v>
      </c>
      <c r="AF73">
        <v>6.72</v>
      </c>
      <c r="AG73">
        <v>1.47</v>
      </c>
      <c r="AH73">
        <v>239.13</v>
      </c>
      <c r="AI73">
        <v>48</v>
      </c>
      <c r="AJ73">
        <v>5.76</v>
      </c>
      <c r="AK73">
        <v>95.99</v>
      </c>
      <c r="AL73">
        <v>0</v>
      </c>
      <c r="AM73">
        <v>11.52</v>
      </c>
      <c r="AN73">
        <v>100</v>
      </c>
      <c r="AO73">
        <v>48</v>
      </c>
      <c r="AP73">
        <v>50</v>
      </c>
      <c r="AQ73">
        <v>28.8</v>
      </c>
      <c r="AR73">
        <v>0</v>
      </c>
      <c r="AS73">
        <v>8.16</v>
      </c>
      <c r="AT73">
        <v>0</v>
      </c>
      <c r="AU73">
        <v>0</v>
      </c>
      <c r="AV73">
        <v>0</v>
      </c>
    </row>
    <row r="74" spans="7:48">
      <c r="G74" t="s">
        <v>116</v>
      </c>
      <c r="H74" s="73">
        <v>192.47</v>
      </c>
      <c r="I74" s="46">
        <v>0</v>
      </c>
      <c r="J74" s="46">
        <v>1.47</v>
      </c>
      <c r="K74" s="46">
        <v>88.8</v>
      </c>
      <c r="L74" s="46">
        <v>5.95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0.19</v>
      </c>
      <c r="Y74">
        <v>0.48</v>
      </c>
      <c r="Z74">
        <v>9.6</v>
      </c>
      <c r="AA74">
        <v>0</v>
      </c>
      <c r="AB74">
        <v>5.76</v>
      </c>
      <c r="AC74">
        <v>0</v>
      </c>
      <c r="AD74">
        <v>18.239999999999998</v>
      </c>
      <c r="AE74">
        <v>0</v>
      </c>
      <c r="AF74">
        <v>6.72</v>
      </c>
      <c r="AG74">
        <v>1.47</v>
      </c>
      <c r="AH74">
        <v>239.13</v>
      </c>
      <c r="AI74">
        <v>48</v>
      </c>
      <c r="AJ74">
        <v>5.76</v>
      </c>
      <c r="AK74">
        <v>95.99</v>
      </c>
      <c r="AL74">
        <v>0</v>
      </c>
      <c r="AM74">
        <v>11.52</v>
      </c>
      <c r="AN74">
        <v>100</v>
      </c>
      <c r="AO74">
        <v>48</v>
      </c>
      <c r="AP74">
        <v>50</v>
      </c>
      <c r="AQ74">
        <v>28.8</v>
      </c>
      <c r="AR74">
        <v>0</v>
      </c>
      <c r="AS74">
        <v>8.16</v>
      </c>
      <c r="AT74">
        <v>0</v>
      </c>
      <c r="AU74">
        <v>0</v>
      </c>
      <c r="AV74">
        <v>0</v>
      </c>
    </row>
    <row r="75" spans="7:48">
      <c r="G75" t="s">
        <v>117</v>
      </c>
      <c r="H75" s="73">
        <v>192.47</v>
      </c>
      <c r="I75" s="46">
        <v>0</v>
      </c>
      <c r="J75" s="46">
        <v>1.47</v>
      </c>
      <c r="K75" s="46">
        <v>88.8</v>
      </c>
      <c r="L75" s="46">
        <v>5.76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55</v>
      </c>
      <c r="X75">
        <v>0</v>
      </c>
      <c r="Y75">
        <v>0.48</v>
      </c>
      <c r="Z75">
        <v>9.6</v>
      </c>
      <c r="AA75">
        <v>0</v>
      </c>
      <c r="AB75">
        <v>5.76</v>
      </c>
      <c r="AC75">
        <v>25</v>
      </c>
      <c r="AD75">
        <v>18.239999999999998</v>
      </c>
      <c r="AE75">
        <v>0</v>
      </c>
      <c r="AF75">
        <v>6.72</v>
      </c>
      <c r="AG75">
        <v>1.47</v>
      </c>
      <c r="AH75">
        <v>158.47999999999999</v>
      </c>
      <c r="AI75">
        <v>48</v>
      </c>
      <c r="AJ75">
        <v>5.76</v>
      </c>
      <c r="AK75">
        <v>95.99</v>
      </c>
      <c r="AL75">
        <v>0</v>
      </c>
      <c r="AM75">
        <v>11.52</v>
      </c>
      <c r="AN75">
        <v>100</v>
      </c>
      <c r="AO75">
        <v>48</v>
      </c>
      <c r="AP75">
        <v>50</v>
      </c>
      <c r="AQ75">
        <v>28.8</v>
      </c>
      <c r="AR75">
        <v>0</v>
      </c>
      <c r="AS75">
        <v>8.16</v>
      </c>
      <c r="AT75">
        <v>0</v>
      </c>
      <c r="AU75">
        <v>0</v>
      </c>
      <c r="AV75">
        <v>0</v>
      </c>
    </row>
    <row r="76" spans="7:48">
      <c r="G76" t="s">
        <v>118</v>
      </c>
      <c r="H76" s="73">
        <v>192.47</v>
      </c>
      <c r="I76" s="46">
        <v>0</v>
      </c>
      <c r="J76" s="46">
        <v>1.47</v>
      </c>
      <c r="K76" s="46">
        <v>88.8</v>
      </c>
      <c r="L76" s="46">
        <v>5.76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55</v>
      </c>
      <c r="X76">
        <v>0</v>
      </c>
      <c r="Y76">
        <v>0.48</v>
      </c>
      <c r="Z76">
        <v>9.6</v>
      </c>
      <c r="AA76">
        <v>0</v>
      </c>
      <c r="AB76">
        <v>5.76</v>
      </c>
      <c r="AC76">
        <v>25</v>
      </c>
      <c r="AD76">
        <v>18.239999999999998</v>
      </c>
      <c r="AE76">
        <v>0</v>
      </c>
      <c r="AF76">
        <v>6.72</v>
      </c>
      <c r="AG76">
        <v>1.47</v>
      </c>
      <c r="AH76">
        <v>158.47999999999999</v>
      </c>
      <c r="AI76">
        <v>48</v>
      </c>
      <c r="AJ76">
        <v>5.76</v>
      </c>
      <c r="AK76">
        <v>95.99</v>
      </c>
      <c r="AL76">
        <v>0</v>
      </c>
      <c r="AM76">
        <v>11.52</v>
      </c>
      <c r="AN76">
        <v>100</v>
      </c>
      <c r="AO76">
        <v>48</v>
      </c>
      <c r="AP76">
        <v>50</v>
      </c>
      <c r="AQ76">
        <v>28.8</v>
      </c>
      <c r="AR76">
        <v>0</v>
      </c>
      <c r="AS76">
        <v>8.16</v>
      </c>
      <c r="AT76">
        <v>0</v>
      </c>
      <c r="AU76">
        <v>0</v>
      </c>
      <c r="AV76">
        <v>0</v>
      </c>
    </row>
    <row r="77" spans="7:48">
      <c r="G77" t="s">
        <v>119</v>
      </c>
      <c r="H77" s="73">
        <v>192.47</v>
      </c>
      <c r="I77" s="46">
        <v>0</v>
      </c>
      <c r="J77" s="46">
        <v>1.47</v>
      </c>
      <c r="K77" s="46">
        <v>88.8</v>
      </c>
      <c r="L77" s="46">
        <v>5.76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55</v>
      </c>
      <c r="X77">
        <v>0</v>
      </c>
      <c r="Y77">
        <v>0.48</v>
      </c>
      <c r="Z77">
        <v>9.6</v>
      </c>
      <c r="AA77">
        <v>0</v>
      </c>
      <c r="AB77">
        <v>5.76</v>
      </c>
      <c r="AC77">
        <v>25</v>
      </c>
      <c r="AD77">
        <v>18.239999999999998</v>
      </c>
      <c r="AE77">
        <v>0</v>
      </c>
      <c r="AF77">
        <v>6.72</v>
      </c>
      <c r="AG77">
        <v>1.47</v>
      </c>
      <c r="AH77">
        <v>158.47999999999999</v>
      </c>
      <c r="AI77">
        <v>48</v>
      </c>
      <c r="AJ77">
        <v>5.76</v>
      </c>
      <c r="AK77">
        <v>95.99</v>
      </c>
      <c r="AL77">
        <v>0</v>
      </c>
      <c r="AM77">
        <v>11.52</v>
      </c>
      <c r="AN77">
        <v>100</v>
      </c>
      <c r="AO77">
        <v>48</v>
      </c>
      <c r="AP77">
        <v>50</v>
      </c>
      <c r="AQ77">
        <v>28.8</v>
      </c>
      <c r="AR77">
        <v>0</v>
      </c>
      <c r="AS77">
        <v>8.16</v>
      </c>
      <c r="AT77">
        <v>0</v>
      </c>
      <c r="AU77">
        <v>0</v>
      </c>
      <c r="AV77">
        <v>0</v>
      </c>
    </row>
    <row r="78" spans="7:48">
      <c r="G78" t="s">
        <v>120</v>
      </c>
      <c r="H78" s="73">
        <v>192.47</v>
      </c>
      <c r="I78" s="46">
        <v>0</v>
      </c>
      <c r="J78" s="46">
        <v>1.47</v>
      </c>
      <c r="K78" s="46">
        <v>88.8</v>
      </c>
      <c r="L78" s="46">
        <v>5.76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55</v>
      </c>
      <c r="X78">
        <v>0</v>
      </c>
      <c r="Y78">
        <v>0.48</v>
      </c>
      <c r="Z78">
        <v>9.6</v>
      </c>
      <c r="AA78">
        <v>0</v>
      </c>
      <c r="AB78">
        <v>5.76</v>
      </c>
      <c r="AC78">
        <v>25</v>
      </c>
      <c r="AD78">
        <v>18.239999999999998</v>
      </c>
      <c r="AE78">
        <v>0</v>
      </c>
      <c r="AF78">
        <v>6.72</v>
      </c>
      <c r="AG78">
        <v>1.47</v>
      </c>
      <c r="AH78">
        <v>158.47999999999999</v>
      </c>
      <c r="AI78">
        <v>48</v>
      </c>
      <c r="AJ78">
        <v>5.76</v>
      </c>
      <c r="AK78">
        <v>95.99</v>
      </c>
      <c r="AL78">
        <v>0</v>
      </c>
      <c r="AM78">
        <v>11.52</v>
      </c>
      <c r="AN78">
        <v>100</v>
      </c>
      <c r="AO78">
        <v>48</v>
      </c>
      <c r="AP78">
        <v>50</v>
      </c>
      <c r="AQ78">
        <v>28.8</v>
      </c>
      <c r="AR78">
        <v>0</v>
      </c>
      <c r="AS78">
        <v>8.16</v>
      </c>
      <c r="AT78">
        <v>0</v>
      </c>
      <c r="AU78">
        <v>0</v>
      </c>
      <c r="AV78">
        <v>0</v>
      </c>
    </row>
    <row r="79" spans="7:48">
      <c r="G79" t="s">
        <v>121</v>
      </c>
      <c r="H79" s="73">
        <v>192.57</v>
      </c>
      <c r="I79" s="46">
        <v>0</v>
      </c>
      <c r="J79" s="46">
        <v>1.47</v>
      </c>
      <c r="K79" s="46">
        <v>88.8</v>
      </c>
      <c r="L79" s="46">
        <v>5.76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55</v>
      </c>
      <c r="X79">
        <v>0</v>
      </c>
      <c r="Y79">
        <v>0.57999999999999996</v>
      </c>
      <c r="Z79">
        <v>9.6</v>
      </c>
      <c r="AA79">
        <v>158.47999999999999</v>
      </c>
      <c r="AB79">
        <v>5.76</v>
      </c>
      <c r="AC79">
        <v>25</v>
      </c>
      <c r="AD79">
        <v>18.239999999999998</v>
      </c>
      <c r="AE79">
        <v>0</v>
      </c>
      <c r="AF79">
        <v>6.72</v>
      </c>
      <c r="AG79">
        <v>1.47</v>
      </c>
      <c r="AH79">
        <v>0</v>
      </c>
      <c r="AI79">
        <v>48</v>
      </c>
      <c r="AJ79">
        <v>5.76</v>
      </c>
      <c r="AK79">
        <v>95.99</v>
      </c>
      <c r="AL79">
        <v>0</v>
      </c>
      <c r="AM79">
        <v>11.52</v>
      </c>
      <c r="AN79">
        <v>100</v>
      </c>
      <c r="AO79">
        <v>48</v>
      </c>
      <c r="AP79">
        <v>50</v>
      </c>
      <c r="AQ79">
        <v>28.8</v>
      </c>
      <c r="AR79">
        <v>0</v>
      </c>
      <c r="AS79">
        <v>8.16</v>
      </c>
      <c r="AT79">
        <v>0</v>
      </c>
      <c r="AU79">
        <v>0</v>
      </c>
      <c r="AV79">
        <v>0</v>
      </c>
    </row>
    <row r="80" spans="7:48">
      <c r="G80" t="s">
        <v>122</v>
      </c>
      <c r="H80" s="73">
        <v>192.57</v>
      </c>
      <c r="I80" s="46">
        <v>0</v>
      </c>
      <c r="J80" s="46">
        <v>1.47</v>
      </c>
      <c r="K80" s="46">
        <v>88.8</v>
      </c>
      <c r="L80" s="46">
        <v>5.76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55</v>
      </c>
      <c r="X80">
        <v>0</v>
      </c>
      <c r="Y80">
        <v>0.57999999999999996</v>
      </c>
      <c r="Z80">
        <v>9.6</v>
      </c>
      <c r="AA80">
        <v>158.47999999999999</v>
      </c>
      <c r="AB80">
        <v>5.76</v>
      </c>
      <c r="AC80">
        <v>25</v>
      </c>
      <c r="AD80">
        <v>18.239999999999998</v>
      </c>
      <c r="AE80">
        <v>0</v>
      </c>
      <c r="AF80">
        <v>6.72</v>
      </c>
      <c r="AG80">
        <v>1.47</v>
      </c>
      <c r="AH80">
        <v>0</v>
      </c>
      <c r="AI80">
        <v>48</v>
      </c>
      <c r="AJ80">
        <v>5.76</v>
      </c>
      <c r="AK80">
        <v>95.99</v>
      </c>
      <c r="AL80">
        <v>0</v>
      </c>
      <c r="AM80">
        <v>11.52</v>
      </c>
      <c r="AN80">
        <v>100</v>
      </c>
      <c r="AO80">
        <v>48</v>
      </c>
      <c r="AP80">
        <v>50</v>
      </c>
      <c r="AQ80">
        <v>28.8</v>
      </c>
      <c r="AR80">
        <v>0</v>
      </c>
      <c r="AS80">
        <v>8.16</v>
      </c>
      <c r="AT80">
        <v>0</v>
      </c>
      <c r="AU80">
        <v>0</v>
      </c>
      <c r="AV80">
        <v>0</v>
      </c>
    </row>
    <row r="81" spans="7:48">
      <c r="G81" t="s">
        <v>123</v>
      </c>
      <c r="H81" s="73">
        <v>192.57</v>
      </c>
      <c r="I81" s="46">
        <v>0</v>
      </c>
      <c r="J81" s="46">
        <v>1.47</v>
      </c>
      <c r="K81" s="46">
        <v>88.8</v>
      </c>
      <c r="L81" s="46">
        <v>5.76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55</v>
      </c>
      <c r="X81">
        <v>0</v>
      </c>
      <c r="Y81">
        <v>0.57999999999999996</v>
      </c>
      <c r="Z81">
        <v>9.6</v>
      </c>
      <c r="AA81">
        <v>158.47999999999999</v>
      </c>
      <c r="AB81">
        <v>5.76</v>
      </c>
      <c r="AC81">
        <v>25</v>
      </c>
      <c r="AD81">
        <v>18.239999999999998</v>
      </c>
      <c r="AE81">
        <v>0</v>
      </c>
      <c r="AF81">
        <v>6.72</v>
      </c>
      <c r="AG81">
        <v>1.47</v>
      </c>
      <c r="AH81">
        <v>0</v>
      </c>
      <c r="AI81">
        <v>48</v>
      </c>
      <c r="AJ81">
        <v>5.76</v>
      </c>
      <c r="AK81">
        <v>95.99</v>
      </c>
      <c r="AL81">
        <v>0</v>
      </c>
      <c r="AM81">
        <v>11.52</v>
      </c>
      <c r="AN81">
        <v>100</v>
      </c>
      <c r="AO81">
        <v>48</v>
      </c>
      <c r="AP81">
        <v>50</v>
      </c>
      <c r="AQ81">
        <v>28.8</v>
      </c>
      <c r="AR81">
        <v>0</v>
      </c>
      <c r="AS81">
        <v>8.16</v>
      </c>
      <c r="AT81">
        <v>0</v>
      </c>
      <c r="AU81">
        <v>0</v>
      </c>
      <c r="AV81">
        <v>0</v>
      </c>
    </row>
    <row r="82" spans="7:48">
      <c r="G82" t="s">
        <v>124</v>
      </c>
      <c r="H82" s="73">
        <v>192.57</v>
      </c>
      <c r="I82" s="46">
        <v>0</v>
      </c>
      <c r="J82" s="46">
        <v>1.47</v>
      </c>
      <c r="K82" s="46">
        <v>88.8</v>
      </c>
      <c r="L82" s="46">
        <v>5.76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55</v>
      </c>
      <c r="X82">
        <v>0</v>
      </c>
      <c r="Y82">
        <v>0.57999999999999996</v>
      </c>
      <c r="Z82">
        <v>9.6</v>
      </c>
      <c r="AA82">
        <v>158.47999999999999</v>
      </c>
      <c r="AB82">
        <v>5.76</v>
      </c>
      <c r="AC82">
        <v>25</v>
      </c>
      <c r="AD82">
        <v>18.239999999999998</v>
      </c>
      <c r="AE82">
        <v>0</v>
      </c>
      <c r="AF82">
        <v>6.72</v>
      </c>
      <c r="AG82">
        <v>1.47</v>
      </c>
      <c r="AH82">
        <v>0</v>
      </c>
      <c r="AI82">
        <v>48</v>
      </c>
      <c r="AJ82">
        <v>5.76</v>
      </c>
      <c r="AK82">
        <v>95.99</v>
      </c>
      <c r="AL82">
        <v>0</v>
      </c>
      <c r="AM82">
        <v>11.52</v>
      </c>
      <c r="AN82">
        <v>100</v>
      </c>
      <c r="AO82">
        <v>48</v>
      </c>
      <c r="AP82">
        <v>50</v>
      </c>
      <c r="AQ82">
        <v>28.8</v>
      </c>
      <c r="AR82">
        <v>0</v>
      </c>
      <c r="AS82">
        <v>8.16</v>
      </c>
      <c r="AT82">
        <v>0</v>
      </c>
      <c r="AU82">
        <v>0</v>
      </c>
      <c r="AV82">
        <v>0</v>
      </c>
    </row>
    <row r="83" spans="7:48">
      <c r="G83" t="s">
        <v>125</v>
      </c>
      <c r="H83" s="73">
        <v>192.57</v>
      </c>
      <c r="I83" s="46">
        <v>0</v>
      </c>
      <c r="J83" s="46">
        <v>1.56</v>
      </c>
      <c r="K83" s="46">
        <v>88.8</v>
      </c>
      <c r="L83" s="46">
        <v>5.76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55</v>
      </c>
      <c r="X83">
        <v>0</v>
      </c>
      <c r="Y83">
        <v>0.57999999999999996</v>
      </c>
      <c r="Z83">
        <v>9.6</v>
      </c>
      <c r="AA83">
        <v>158.47999999999999</v>
      </c>
      <c r="AB83">
        <v>5.76</v>
      </c>
      <c r="AC83">
        <v>25</v>
      </c>
      <c r="AD83">
        <v>18.239999999999998</v>
      </c>
      <c r="AE83">
        <v>0</v>
      </c>
      <c r="AF83">
        <v>6.72</v>
      </c>
      <c r="AG83">
        <v>1.56</v>
      </c>
      <c r="AH83">
        <v>0</v>
      </c>
      <c r="AI83">
        <v>48</v>
      </c>
      <c r="AJ83">
        <v>5.76</v>
      </c>
      <c r="AK83">
        <v>95.99</v>
      </c>
      <c r="AL83">
        <v>0</v>
      </c>
      <c r="AM83">
        <v>11.52</v>
      </c>
      <c r="AN83">
        <v>0</v>
      </c>
      <c r="AO83">
        <v>48</v>
      </c>
      <c r="AP83">
        <v>50</v>
      </c>
      <c r="AQ83">
        <v>28.8</v>
      </c>
      <c r="AR83">
        <v>0</v>
      </c>
      <c r="AS83">
        <v>8.16</v>
      </c>
      <c r="AT83">
        <v>0</v>
      </c>
      <c r="AU83">
        <v>0</v>
      </c>
      <c r="AV83">
        <v>0</v>
      </c>
    </row>
    <row r="84" spans="7:48">
      <c r="G84" t="s">
        <v>126</v>
      </c>
      <c r="H84" s="73">
        <v>192.57</v>
      </c>
      <c r="I84" s="46">
        <v>0</v>
      </c>
      <c r="J84" s="46">
        <v>1.56</v>
      </c>
      <c r="K84" s="46">
        <v>88.8</v>
      </c>
      <c r="L84" s="46">
        <v>5.76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55</v>
      </c>
      <c r="X84">
        <v>0</v>
      </c>
      <c r="Y84">
        <v>0.57999999999999996</v>
      </c>
      <c r="Z84">
        <v>9.6</v>
      </c>
      <c r="AA84">
        <v>158.47999999999999</v>
      </c>
      <c r="AB84">
        <v>5.76</v>
      </c>
      <c r="AC84">
        <v>25</v>
      </c>
      <c r="AD84">
        <v>18.239999999999998</v>
      </c>
      <c r="AE84">
        <v>0</v>
      </c>
      <c r="AF84">
        <v>6.72</v>
      </c>
      <c r="AG84">
        <v>1.56</v>
      </c>
      <c r="AH84">
        <v>0</v>
      </c>
      <c r="AI84">
        <v>48</v>
      </c>
      <c r="AJ84">
        <v>5.76</v>
      </c>
      <c r="AK84">
        <v>95.99</v>
      </c>
      <c r="AL84">
        <v>0</v>
      </c>
      <c r="AM84">
        <v>11.52</v>
      </c>
      <c r="AN84">
        <v>0</v>
      </c>
      <c r="AO84">
        <v>48</v>
      </c>
      <c r="AP84">
        <v>50</v>
      </c>
      <c r="AQ84">
        <v>28.8</v>
      </c>
      <c r="AR84">
        <v>0</v>
      </c>
      <c r="AS84">
        <v>8.16</v>
      </c>
      <c r="AT84">
        <v>0</v>
      </c>
      <c r="AU84">
        <v>0</v>
      </c>
      <c r="AV84">
        <v>0</v>
      </c>
    </row>
    <row r="85" spans="7:48">
      <c r="G85" t="s">
        <v>127</v>
      </c>
      <c r="H85" s="73">
        <v>192.57</v>
      </c>
      <c r="I85" s="46">
        <v>0</v>
      </c>
      <c r="J85" s="46">
        <v>1.56</v>
      </c>
      <c r="K85" s="46">
        <v>88.8</v>
      </c>
      <c r="L85" s="46">
        <v>5.76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55</v>
      </c>
      <c r="X85">
        <v>0</v>
      </c>
      <c r="Y85">
        <v>0.57999999999999996</v>
      </c>
      <c r="Z85">
        <v>9.6</v>
      </c>
      <c r="AA85">
        <v>158.47999999999999</v>
      </c>
      <c r="AB85">
        <v>5.76</v>
      </c>
      <c r="AC85">
        <v>25</v>
      </c>
      <c r="AD85">
        <v>18.239999999999998</v>
      </c>
      <c r="AE85">
        <v>0</v>
      </c>
      <c r="AF85">
        <v>6.72</v>
      </c>
      <c r="AG85">
        <v>1.56</v>
      </c>
      <c r="AH85">
        <v>0</v>
      </c>
      <c r="AI85">
        <v>48</v>
      </c>
      <c r="AJ85">
        <v>5.76</v>
      </c>
      <c r="AK85">
        <v>95.99</v>
      </c>
      <c r="AL85">
        <v>0</v>
      </c>
      <c r="AM85">
        <v>11.52</v>
      </c>
      <c r="AN85">
        <v>0</v>
      </c>
      <c r="AO85">
        <v>48</v>
      </c>
      <c r="AP85">
        <v>50</v>
      </c>
      <c r="AQ85">
        <v>28.8</v>
      </c>
      <c r="AR85">
        <v>0</v>
      </c>
      <c r="AS85">
        <v>8.16</v>
      </c>
      <c r="AT85">
        <v>0</v>
      </c>
      <c r="AU85">
        <v>0</v>
      </c>
      <c r="AV85">
        <v>0</v>
      </c>
    </row>
    <row r="86" spans="7:48">
      <c r="G86" t="s">
        <v>128</v>
      </c>
      <c r="H86" s="73">
        <v>192.57</v>
      </c>
      <c r="I86" s="46">
        <v>0</v>
      </c>
      <c r="J86" s="46">
        <v>1.56</v>
      </c>
      <c r="K86" s="46">
        <v>88.8</v>
      </c>
      <c r="L86" s="46">
        <v>5.76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55</v>
      </c>
      <c r="X86">
        <v>0</v>
      </c>
      <c r="Y86">
        <v>0.57999999999999996</v>
      </c>
      <c r="Z86">
        <v>9.6</v>
      </c>
      <c r="AA86">
        <v>158.47999999999999</v>
      </c>
      <c r="AB86">
        <v>5.76</v>
      </c>
      <c r="AC86">
        <v>25</v>
      </c>
      <c r="AD86">
        <v>18.239999999999998</v>
      </c>
      <c r="AE86">
        <v>0</v>
      </c>
      <c r="AF86">
        <v>6.72</v>
      </c>
      <c r="AG86">
        <v>1.56</v>
      </c>
      <c r="AH86">
        <v>0</v>
      </c>
      <c r="AI86">
        <v>48</v>
      </c>
      <c r="AJ86">
        <v>5.76</v>
      </c>
      <c r="AK86">
        <v>95.99</v>
      </c>
      <c r="AL86">
        <v>0</v>
      </c>
      <c r="AM86">
        <v>11.52</v>
      </c>
      <c r="AN86">
        <v>0</v>
      </c>
      <c r="AO86">
        <v>48</v>
      </c>
      <c r="AP86">
        <v>50</v>
      </c>
      <c r="AQ86">
        <v>28.8</v>
      </c>
      <c r="AR86">
        <v>0</v>
      </c>
      <c r="AS86">
        <v>8.16</v>
      </c>
      <c r="AT86">
        <v>0</v>
      </c>
      <c r="AU86">
        <v>0</v>
      </c>
      <c r="AV86">
        <v>0</v>
      </c>
    </row>
    <row r="87" spans="7:48">
      <c r="G87" t="s">
        <v>129</v>
      </c>
      <c r="H87" s="73">
        <v>192.57</v>
      </c>
      <c r="I87" s="46">
        <v>0</v>
      </c>
      <c r="J87" s="46">
        <v>1.47</v>
      </c>
      <c r="K87" s="46">
        <v>88.8</v>
      </c>
      <c r="L87" s="46">
        <v>5.76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55</v>
      </c>
      <c r="X87">
        <v>0</v>
      </c>
      <c r="Y87">
        <v>0.57999999999999996</v>
      </c>
      <c r="Z87">
        <v>9.6</v>
      </c>
      <c r="AA87">
        <v>158.47999999999999</v>
      </c>
      <c r="AB87">
        <v>5.76</v>
      </c>
      <c r="AC87">
        <v>25</v>
      </c>
      <c r="AD87">
        <v>18.239999999999998</v>
      </c>
      <c r="AE87">
        <v>0</v>
      </c>
      <c r="AF87">
        <v>6.72</v>
      </c>
      <c r="AG87">
        <v>1.47</v>
      </c>
      <c r="AH87">
        <v>0</v>
      </c>
      <c r="AI87">
        <v>48</v>
      </c>
      <c r="AJ87">
        <v>5.76</v>
      </c>
      <c r="AK87">
        <v>95.99</v>
      </c>
      <c r="AL87">
        <v>0</v>
      </c>
      <c r="AM87">
        <v>11.52</v>
      </c>
      <c r="AN87">
        <v>0</v>
      </c>
      <c r="AO87">
        <v>48</v>
      </c>
      <c r="AP87">
        <v>50</v>
      </c>
      <c r="AQ87">
        <v>28.8</v>
      </c>
      <c r="AR87">
        <v>0</v>
      </c>
      <c r="AS87">
        <v>8.16</v>
      </c>
      <c r="AT87">
        <v>0</v>
      </c>
      <c r="AU87">
        <v>0</v>
      </c>
      <c r="AV87">
        <v>0</v>
      </c>
    </row>
    <row r="88" spans="7:48">
      <c r="G88" t="s">
        <v>130</v>
      </c>
      <c r="H88" s="73">
        <v>192.57</v>
      </c>
      <c r="I88" s="46">
        <v>0</v>
      </c>
      <c r="J88" s="46">
        <v>1.47</v>
      </c>
      <c r="K88" s="46">
        <v>88.8</v>
      </c>
      <c r="L88" s="46">
        <v>5.76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55</v>
      </c>
      <c r="X88">
        <v>0</v>
      </c>
      <c r="Y88">
        <v>0.57999999999999996</v>
      </c>
      <c r="Z88">
        <v>9.6</v>
      </c>
      <c r="AA88">
        <v>158.47999999999999</v>
      </c>
      <c r="AB88">
        <v>5.76</v>
      </c>
      <c r="AC88">
        <v>25</v>
      </c>
      <c r="AD88">
        <v>18.239999999999998</v>
      </c>
      <c r="AE88">
        <v>0</v>
      </c>
      <c r="AF88">
        <v>6.72</v>
      </c>
      <c r="AG88">
        <v>1.47</v>
      </c>
      <c r="AH88">
        <v>0</v>
      </c>
      <c r="AI88">
        <v>48</v>
      </c>
      <c r="AJ88">
        <v>5.76</v>
      </c>
      <c r="AK88">
        <v>95.99</v>
      </c>
      <c r="AL88">
        <v>0</v>
      </c>
      <c r="AM88">
        <v>11.52</v>
      </c>
      <c r="AN88">
        <v>0</v>
      </c>
      <c r="AO88">
        <v>48</v>
      </c>
      <c r="AP88">
        <v>50</v>
      </c>
      <c r="AQ88">
        <v>28.8</v>
      </c>
      <c r="AR88">
        <v>0</v>
      </c>
      <c r="AS88">
        <v>8.16</v>
      </c>
      <c r="AT88">
        <v>0</v>
      </c>
      <c r="AU88">
        <v>0</v>
      </c>
      <c r="AV88">
        <v>0</v>
      </c>
    </row>
    <row r="89" spans="7:48">
      <c r="G89" t="s">
        <v>131</v>
      </c>
      <c r="H89" s="73">
        <v>192.57</v>
      </c>
      <c r="I89" s="46">
        <v>0</v>
      </c>
      <c r="J89" s="46">
        <v>1.47</v>
      </c>
      <c r="K89" s="46">
        <v>88.8</v>
      </c>
      <c r="L89" s="46">
        <v>5.76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55</v>
      </c>
      <c r="X89">
        <v>0</v>
      </c>
      <c r="Y89">
        <v>0.57999999999999996</v>
      </c>
      <c r="Z89">
        <v>9.6</v>
      </c>
      <c r="AA89">
        <v>158.47999999999999</v>
      </c>
      <c r="AB89">
        <v>5.76</v>
      </c>
      <c r="AC89">
        <v>25</v>
      </c>
      <c r="AD89">
        <v>18.239999999999998</v>
      </c>
      <c r="AE89">
        <v>0</v>
      </c>
      <c r="AF89">
        <v>6.72</v>
      </c>
      <c r="AG89">
        <v>1.47</v>
      </c>
      <c r="AH89">
        <v>0</v>
      </c>
      <c r="AI89">
        <v>48</v>
      </c>
      <c r="AJ89">
        <v>5.76</v>
      </c>
      <c r="AK89">
        <v>95.99</v>
      </c>
      <c r="AL89">
        <v>0</v>
      </c>
      <c r="AM89">
        <v>11.52</v>
      </c>
      <c r="AN89">
        <v>0</v>
      </c>
      <c r="AO89">
        <v>48</v>
      </c>
      <c r="AP89">
        <v>50</v>
      </c>
      <c r="AQ89">
        <v>28.8</v>
      </c>
      <c r="AR89">
        <v>0</v>
      </c>
      <c r="AS89">
        <v>8.16</v>
      </c>
      <c r="AT89">
        <v>0</v>
      </c>
      <c r="AU89">
        <v>0</v>
      </c>
      <c r="AV89">
        <v>0</v>
      </c>
    </row>
    <row r="90" spans="7:48">
      <c r="G90" t="s">
        <v>132</v>
      </c>
      <c r="H90" s="73">
        <v>192.57</v>
      </c>
      <c r="I90" s="46">
        <v>0</v>
      </c>
      <c r="J90" s="46">
        <v>1.47</v>
      </c>
      <c r="K90" s="46">
        <v>88.8</v>
      </c>
      <c r="L90" s="46">
        <v>5.76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55</v>
      </c>
      <c r="X90">
        <v>0</v>
      </c>
      <c r="Y90">
        <v>0.57999999999999996</v>
      </c>
      <c r="Z90">
        <v>9.6</v>
      </c>
      <c r="AA90">
        <v>158.47999999999999</v>
      </c>
      <c r="AB90">
        <v>5.76</v>
      </c>
      <c r="AC90">
        <v>25</v>
      </c>
      <c r="AD90">
        <v>18.239999999999998</v>
      </c>
      <c r="AE90">
        <v>0</v>
      </c>
      <c r="AF90">
        <v>6.72</v>
      </c>
      <c r="AG90">
        <v>1.47</v>
      </c>
      <c r="AH90">
        <v>0</v>
      </c>
      <c r="AI90">
        <v>48</v>
      </c>
      <c r="AJ90">
        <v>5.76</v>
      </c>
      <c r="AK90">
        <v>95.99</v>
      </c>
      <c r="AL90">
        <v>0</v>
      </c>
      <c r="AM90">
        <v>11.52</v>
      </c>
      <c r="AN90">
        <v>0</v>
      </c>
      <c r="AO90">
        <v>48</v>
      </c>
      <c r="AP90">
        <v>50</v>
      </c>
      <c r="AQ90">
        <v>28.8</v>
      </c>
      <c r="AR90">
        <v>0</v>
      </c>
      <c r="AS90">
        <v>8.16</v>
      </c>
      <c r="AT90">
        <v>0</v>
      </c>
      <c r="AU90">
        <v>0</v>
      </c>
      <c r="AV90">
        <v>0</v>
      </c>
    </row>
    <row r="91" spans="7:48">
      <c r="G91" t="s">
        <v>133</v>
      </c>
      <c r="H91" s="73">
        <v>192.47</v>
      </c>
      <c r="I91" s="46">
        <v>0</v>
      </c>
      <c r="J91" s="46">
        <v>1.47</v>
      </c>
      <c r="K91" s="46">
        <v>88.8</v>
      </c>
      <c r="L91" s="46">
        <v>5.76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55</v>
      </c>
      <c r="X91">
        <v>0</v>
      </c>
      <c r="Y91">
        <v>0.48</v>
      </c>
      <c r="Z91">
        <v>9.6</v>
      </c>
      <c r="AA91">
        <v>0</v>
      </c>
      <c r="AB91">
        <v>5.76</v>
      </c>
      <c r="AC91">
        <v>0</v>
      </c>
      <c r="AD91">
        <v>18.239999999999998</v>
      </c>
      <c r="AE91">
        <v>59.55</v>
      </c>
      <c r="AF91">
        <v>6.72</v>
      </c>
      <c r="AG91">
        <v>1.47</v>
      </c>
      <c r="AH91">
        <v>158.47999999999999</v>
      </c>
      <c r="AI91">
        <v>48</v>
      </c>
      <c r="AJ91">
        <v>5.76</v>
      </c>
      <c r="AK91">
        <v>95.99</v>
      </c>
      <c r="AL91">
        <v>25.49</v>
      </c>
      <c r="AM91">
        <v>11.52</v>
      </c>
      <c r="AN91">
        <v>0</v>
      </c>
      <c r="AO91">
        <v>48</v>
      </c>
      <c r="AP91">
        <v>50</v>
      </c>
      <c r="AQ91">
        <v>28.8</v>
      </c>
      <c r="AR91">
        <v>0</v>
      </c>
      <c r="AS91">
        <v>8.16</v>
      </c>
      <c r="AT91">
        <v>0</v>
      </c>
      <c r="AU91">
        <v>0</v>
      </c>
      <c r="AV91">
        <v>0</v>
      </c>
    </row>
    <row r="92" spans="7:48">
      <c r="G92" t="s">
        <v>134</v>
      </c>
      <c r="H92" s="73">
        <v>192.47</v>
      </c>
      <c r="I92" s="46">
        <v>0</v>
      </c>
      <c r="J92" s="46">
        <v>1.47</v>
      </c>
      <c r="K92" s="46">
        <v>88.8</v>
      </c>
      <c r="L92" s="46">
        <v>5.76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55</v>
      </c>
      <c r="X92">
        <v>0</v>
      </c>
      <c r="Y92">
        <v>0.48</v>
      </c>
      <c r="Z92">
        <v>9.6</v>
      </c>
      <c r="AA92">
        <v>0</v>
      </c>
      <c r="AB92">
        <v>5.76</v>
      </c>
      <c r="AC92">
        <v>0</v>
      </c>
      <c r="AD92">
        <v>18.239999999999998</v>
      </c>
      <c r="AE92">
        <v>59.55</v>
      </c>
      <c r="AF92">
        <v>6.72</v>
      </c>
      <c r="AG92">
        <v>1.47</v>
      </c>
      <c r="AH92">
        <v>158.47999999999999</v>
      </c>
      <c r="AI92">
        <v>48</v>
      </c>
      <c r="AJ92">
        <v>5.76</v>
      </c>
      <c r="AK92">
        <v>95.99</v>
      </c>
      <c r="AL92">
        <v>25.49</v>
      </c>
      <c r="AM92">
        <v>11.52</v>
      </c>
      <c r="AN92">
        <v>0</v>
      </c>
      <c r="AO92">
        <v>48</v>
      </c>
      <c r="AP92">
        <v>50</v>
      </c>
      <c r="AQ92">
        <v>28.8</v>
      </c>
      <c r="AR92">
        <v>0</v>
      </c>
      <c r="AS92">
        <v>8.16</v>
      </c>
      <c r="AT92">
        <v>0</v>
      </c>
      <c r="AU92">
        <v>0</v>
      </c>
      <c r="AV92">
        <v>0</v>
      </c>
    </row>
    <row r="93" spans="7:48">
      <c r="G93" t="s">
        <v>135</v>
      </c>
      <c r="H93" s="73">
        <v>192.47</v>
      </c>
      <c r="I93" s="46">
        <v>0</v>
      </c>
      <c r="J93" s="46">
        <v>1.47</v>
      </c>
      <c r="K93" s="46">
        <v>88.8</v>
      </c>
      <c r="L93" s="46">
        <v>5.76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55</v>
      </c>
      <c r="X93">
        <v>0</v>
      </c>
      <c r="Y93">
        <v>0.48</v>
      </c>
      <c r="Z93">
        <v>9.6</v>
      </c>
      <c r="AA93">
        <v>0</v>
      </c>
      <c r="AB93">
        <v>5.76</v>
      </c>
      <c r="AC93">
        <v>0</v>
      </c>
      <c r="AD93">
        <v>18.239999999999998</v>
      </c>
      <c r="AE93">
        <v>59.55</v>
      </c>
      <c r="AF93">
        <v>6.72</v>
      </c>
      <c r="AG93">
        <v>1.47</v>
      </c>
      <c r="AH93">
        <v>158.47999999999999</v>
      </c>
      <c r="AI93">
        <v>48</v>
      </c>
      <c r="AJ93">
        <v>5.76</v>
      </c>
      <c r="AK93">
        <v>95.99</v>
      </c>
      <c r="AL93">
        <v>25.49</v>
      </c>
      <c r="AM93">
        <v>11.52</v>
      </c>
      <c r="AN93">
        <v>0</v>
      </c>
      <c r="AO93">
        <v>48</v>
      </c>
      <c r="AP93">
        <v>50</v>
      </c>
      <c r="AQ93">
        <v>28.8</v>
      </c>
      <c r="AR93">
        <v>0</v>
      </c>
      <c r="AS93">
        <v>8.16</v>
      </c>
      <c r="AT93">
        <v>0</v>
      </c>
      <c r="AU93">
        <v>0</v>
      </c>
      <c r="AV93">
        <v>0</v>
      </c>
    </row>
    <row r="94" spans="7:48">
      <c r="G94" t="s">
        <v>136</v>
      </c>
      <c r="H94" s="73">
        <v>192.47</v>
      </c>
      <c r="I94" s="46">
        <v>0</v>
      </c>
      <c r="J94" s="46">
        <v>1.47</v>
      </c>
      <c r="K94" s="46">
        <v>88.8</v>
      </c>
      <c r="L94" s="46">
        <v>5.76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55</v>
      </c>
      <c r="X94">
        <v>0</v>
      </c>
      <c r="Y94">
        <v>0.48</v>
      </c>
      <c r="Z94">
        <v>9.6</v>
      </c>
      <c r="AA94">
        <v>0</v>
      </c>
      <c r="AB94">
        <v>5.76</v>
      </c>
      <c r="AC94">
        <v>0</v>
      </c>
      <c r="AD94">
        <v>18.239999999999998</v>
      </c>
      <c r="AE94">
        <v>59.55</v>
      </c>
      <c r="AF94">
        <v>6.72</v>
      </c>
      <c r="AG94">
        <v>1.47</v>
      </c>
      <c r="AH94">
        <v>158.47999999999999</v>
      </c>
      <c r="AI94">
        <v>48</v>
      </c>
      <c r="AJ94">
        <v>5.76</v>
      </c>
      <c r="AK94">
        <v>95.99</v>
      </c>
      <c r="AL94">
        <v>25.49</v>
      </c>
      <c r="AM94">
        <v>11.52</v>
      </c>
      <c r="AN94">
        <v>0</v>
      </c>
      <c r="AO94">
        <v>48</v>
      </c>
      <c r="AP94">
        <v>50</v>
      </c>
      <c r="AQ94">
        <v>28.8</v>
      </c>
      <c r="AR94">
        <v>0</v>
      </c>
      <c r="AS94">
        <v>8.16</v>
      </c>
      <c r="AT94">
        <v>0</v>
      </c>
      <c r="AU94">
        <v>0</v>
      </c>
      <c r="AV94">
        <v>0</v>
      </c>
    </row>
    <row r="95" spans="7:48">
      <c r="G95" t="s">
        <v>137</v>
      </c>
      <c r="H95" s="73">
        <v>192.47</v>
      </c>
      <c r="I95" s="46">
        <v>0</v>
      </c>
      <c r="J95" s="46">
        <v>1.47</v>
      </c>
      <c r="K95" s="46">
        <v>88.8</v>
      </c>
      <c r="L95" s="46">
        <v>5.76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0.48</v>
      </c>
      <c r="Z95">
        <v>9.6</v>
      </c>
      <c r="AA95">
        <v>0</v>
      </c>
      <c r="AB95">
        <v>5.76</v>
      </c>
      <c r="AC95">
        <v>0</v>
      </c>
      <c r="AD95">
        <v>18.239999999999998</v>
      </c>
      <c r="AE95">
        <v>59.55</v>
      </c>
      <c r="AF95">
        <v>6.72</v>
      </c>
      <c r="AG95">
        <v>1.47</v>
      </c>
      <c r="AH95">
        <v>158.47999999999999</v>
      </c>
      <c r="AI95">
        <v>48</v>
      </c>
      <c r="AJ95">
        <v>5.76</v>
      </c>
      <c r="AK95">
        <v>95.99</v>
      </c>
      <c r="AL95">
        <v>25.49</v>
      </c>
      <c r="AM95">
        <v>11.52</v>
      </c>
      <c r="AN95">
        <v>0</v>
      </c>
      <c r="AO95">
        <v>48</v>
      </c>
      <c r="AP95">
        <v>50</v>
      </c>
      <c r="AQ95">
        <v>28.8</v>
      </c>
      <c r="AR95">
        <v>0</v>
      </c>
      <c r="AS95">
        <v>8.16</v>
      </c>
      <c r="AT95">
        <v>0</v>
      </c>
      <c r="AU95">
        <v>0</v>
      </c>
      <c r="AV95">
        <v>0</v>
      </c>
    </row>
    <row r="96" spans="7:48">
      <c r="G96" t="s">
        <v>138</v>
      </c>
      <c r="H96" s="73">
        <v>192.47</v>
      </c>
      <c r="I96" s="46">
        <v>0</v>
      </c>
      <c r="J96" s="46">
        <v>1.47</v>
      </c>
      <c r="K96" s="46">
        <v>88.8</v>
      </c>
      <c r="L96" s="46">
        <v>5.76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0.48</v>
      </c>
      <c r="Z96">
        <v>9.6</v>
      </c>
      <c r="AA96">
        <v>0</v>
      </c>
      <c r="AB96">
        <v>5.76</v>
      </c>
      <c r="AC96">
        <v>0</v>
      </c>
      <c r="AD96">
        <v>18.239999999999998</v>
      </c>
      <c r="AE96">
        <v>59.55</v>
      </c>
      <c r="AF96">
        <v>6.72</v>
      </c>
      <c r="AG96">
        <v>1.47</v>
      </c>
      <c r="AH96">
        <v>158.47999999999999</v>
      </c>
      <c r="AI96">
        <v>48</v>
      </c>
      <c r="AJ96">
        <v>5.76</v>
      </c>
      <c r="AK96">
        <v>95.99</v>
      </c>
      <c r="AL96">
        <v>25.49</v>
      </c>
      <c r="AM96">
        <v>11.52</v>
      </c>
      <c r="AN96">
        <v>0</v>
      </c>
      <c r="AO96">
        <v>48</v>
      </c>
      <c r="AP96">
        <v>50</v>
      </c>
      <c r="AQ96">
        <v>28.8</v>
      </c>
      <c r="AR96">
        <v>0</v>
      </c>
      <c r="AS96">
        <v>8.16</v>
      </c>
      <c r="AT96">
        <v>0</v>
      </c>
      <c r="AU96">
        <v>0</v>
      </c>
      <c r="AV96">
        <v>0</v>
      </c>
    </row>
    <row r="97" spans="1:133">
      <c r="G97" t="s">
        <v>139</v>
      </c>
      <c r="H97" s="73">
        <v>192.47</v>
      </c>
      <c r="I97" s="46">
        <v>0</v>
      </c>
      <c r="J97" s="46">
        <v>1.47</v>
      </c>
      <c r="K97" s="46">
        <v>88.8</v>
      </c>
      <c r="L97" s="46">
        <v>5.76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0.48</v>
      </c>
      <c r="Z97">
        <v>9.6</v>
      </c>
      <c r="AA97">
        <v>0</v>
      </c>
      <c r="AB97">
        <v>5.76</v>
      </c>
      <c r="AC97">
        <v>0</v>
      </c>
      <c r="AD97">
        <v>18.239999999999998</v>
      </c>
      <c r="AE97">
        <v>59.55</v>
      </c>
      <c r="AF97">
        <v>6.72</v>
      </c>
      <c r="AG97">
        <v>1.47</v>
      </c>
      <c r="AH97">
        <v>158.47999999999999</v>
      </c>
      <c r="AI97">
        <v>48</v>
      </c>
      <c r="AJ97">
        <v>5.76</v>
      </c>
      <c r="AK97">
        <v>95.99</v>
      </c>
      <c r="AL97">
        <v>25.49</v>
      </c>
      <c r="AM97">
        <v>11.52</v>
      </c>
      <c r="AN97">
        <v>0</v>
      </c>
      <c r="AO97">
        <v>48</v>
      </c>
      <c r="AP97">
        <v>50</v>
      </c>
      <c r="AQ97">
        <v>28.8</v>
      </c>
      <c r="AR97">
        <v>0</v>
      </c>
      <c r="AS97">
        <v>8.16</v>
      </c>
      <c r="AT97">
        <v>0</v>
      </c>
      <c r="AU97">
        <v>0</v>
      </c>
      <c r="AV97">
        <v>0</v>
      </c>
    </row>
    <row r="98" spans="1:133">
      <c r="G98" t="s">
        <v>140</v>
      </c>
      <c r="H98" s="73">
        <v>192.47</v>
      </c>
      <c r="I98" s="46">
        <v>0</v>
      </c>
      <c r="J98" s="46">
        <v>1.47</v>
      </c>
      <c r="K98" s="46">
        <v>88.8</v>
      </c>
      <c r="L98" s="46">
        <v>5.76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0.48</v>
      </c>
      <c r="Z98">
        <v>9.6</v>
      </c>
      <c r="AA98">
        <v>0</v>
      </c>
      <c r="AB98">
        <v>5.76</v>
      </c>
      <c r="AC98">
        <v>0</v>
      </c>
      <c r="AD98">
        <v>18.239999999999998</v>
      </c>
      <c r="AE98">
        <v>59.55</v>
      </c>
      <c r="AF98">
        <v>6.72</v>
      </c>
      <c r="AG98">
        <v>1.47</v>
      </c>
      <c r="AH98">
        <v>158.47999999999999</v>
      </c>
      <c r="AI98">
        <v>48</v>
      </c>
      <c r="AJ98">
        <v>5.76</v>
      </c>
      <c r="AK98">
        <v>95.99</v>
      </c>
      <c r="AL98">
        <v>25.49</v>
      </c>
      <c r="AM98">
        <v>11.52</v>
      </c>
      <c r="AN98">
        <v>0</v>
      </c>
      <c r="AO98">
        <v>48</v>
      </c>
      <c r="AP98">
        <v>50</v>
      </c>
      <c r="AQ98">
        <v>28.8</v>
      </c>
      <c r="AR98">
        <v>0</v>
      </c>
      <c r="AS98">
        <v>8.16</v>
      </c>
      <c r="AT98">
        <v>0</v>
      </c>
      <c r="AU98">
        <v>0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4.8270700000000017</v>
      </c>
      <c r="I99" s="69">
        <f t="shared" ref="I99:BU99" si="1">SUM(I3:I98)/4000</f>
        <v>0</v>
      </c>
      <c r="J99" s="69">
        <f t="shared" si="1"/>
        <v>3.5819999999999991E-2</v>
      </c>
      <c r="K99" s="69">
        <f t="shared" si="1"/>
        <v>2.378112499999999</v>
      </c>
      <c r="L99" s="69">
        <f t="shared" si="1"/>
        <v>0.17551249999999996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0.27500000000000002</v>
      </c>
      <c r="X99">
        <f t="shared" si="1"/>
        <v>3.7272500000000007E-2</v>
      </c>
      <c r="Y99">
        <f t="shared" si="1"/>
        <v>1.3889999999999982E-2</v>
      </c>
      <c r="Z99">
        <f t="shared" si="1"/>
        <v>0.23040000000000038</v>
      </c>
      <c r="AA99">
        <f t="shared" si="1"/>
        <v>0.95087999999999995</v>
      </c>
      <c r="AB99">
        <f t="shared" si="1"/>
        <v>0.13823999999999986</v>
      </c>
      <c r="AC99">
        <f t="shared" si="1"/>
        <v>0.1</v>
      </c>
      <c r="AD99">
        <f t="shared" si="1"/>
        <v>0.43776000000000015</v>
      </c>
      <c r="AE99">
        <f t="shared" si="1"/>
        <v>0.47639999999999977</v>
      </c>
      <c r="AF99">
        <f t="shared" si="1"/>
        <v>0.16128000000000037</v>
      </c>
      <c r="AG99">
        <f t="shared" si="1"/>
        <v>3.5819999999999991E-2</v>
      </c>
      <c r="AH99">
        <f t="shared" si="1"/>
        <v>3.8204399999999943</v>
      </c>
      <c r="AI99">
        <f t="shared" si="1"/>
        <v>1.1519999999999999</v>
      </c>
      <c r="AJ99">
        <f t="shared" si="1"/>
        <v>0.13823999999999986</v>
      </c>
      <c r="AK99">
        <f t="shared" si="1"/>
        <v>2.303759999999996</v>
      </c>
      <c r="AL99">
        <f t="shared" si="1"/>
        <v>0.20392000000000005</v>
      </c>
      <c r="AM99">
        <f t="shared" si="1"/>
        <v>0.27647999999999973</v>
      </c>
      <c r="AN99">
        <f t="shared" si="1"/>
        <v>1.25</v>
      </c>
      <c r="AO99">
        <f t="shared" si="1"/>
        <v>1.1519999999999999</v>
      </c>
      <c r="AP99">
        <f t="shared" si="1"/>
        <v>1.2</v>
      </c>
      <c r="AQ99">
        <f t="shared" si="1"/>
        <v>0.69120000000000048</v>
      </c>
      <c r="AR99">
        <f t="shared" si="1"/>
        <v>0.20542000000000002</v>
      </c>
      <c r="AS99">
        <f t="shared" si="1"/>
        <v>0.19583999999999993</v>
      </c>
      <c r="AT99">
        <f t="shared" si="1"/>
        <v>0</v>
      </c>
      <c r="AU99">
        <f t="shared" si="1"/>
        <v>0.13248000000000004</v>
      </c>
      <c r="AV99">
        <f t="shared" si="1"/>
        <v>0.11443250000000005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539</v>
      </c>
      <c r="Z100" t="s">
        <v>530</v>
      </c>
      <c r="AA100" t="s">
        <v>532</v>
      </c>
      <c r="AB100" t="s">
        <v>541</v>
      </c>
      <c r="AC100" t="s">
        <v>537</v>
      </c>
      <c r="AD100" t="s">
        <v>548</v>
      </c>
      <c r="AE100" t="s">
        <v>542</v>
      </c>
      <c r="AF100" t="s">
        <v>550</v>
      </c>
      <c r="AG100" t="s">
        <v>556</v>
      </c>
      <c r="AH100" t="s">
        <v>553</v>
      </c>
      <c r="AI100" t="s">
        <v>546</v>
      </c>
      <c r="AJ100" t="s">
        <v>562</v>
      </c>
      <c r="AK100" t="s">
        <v>558</v>
      </c>
      <c r="AL100" t="s">
        <v>554</v>
      </c>
      <c r="AM100" t="s">
        <v>564</v>
      </c>
      <c r="AN100" t="s">
        <v>560</v>
      </c>
      <c r="AO100" t="s">
        <v>567</v>
      </c>
      <c r="AP100" t="s">
        <v>566</v>
      </c>
      <c r="AQ100" t="s">
        <v>552</v>
      </c>
      <c r="AR100" t="s">
        <v>569</v>
      </c>
      <c r="AS100" t="s">
        <v>544</v>
      </c>
      <c r="AT100" t="s">
        <v>574</v>
      </c>
      <c r="AU100" t="s">
        <v>572</v>
      </c>
      <c r="AV100" t="s">
        <v>571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19.2</v>
      </c>
      <c r="M3" s="72">
        <v>0</v>
      </c>
      <c r="N3" s="71">
        <v>0</v>
      </c>
      <c r="O3" s="53">
        <v>-13</v>
      </c>
      <c r="P3" s="53">
        <v>-45</v>
      </c>
      <c r="Q3" s="53">
        <v>0</v>
      </c>
      <c r="R3" s="53">
        <v>0</v>
      </c>
      <c r="S3" s="72">
        <v>0</v>
      </c>
      <c r="U3" s="73">
        <v>19.2</v>
      </c>
      <c r="V3" s="74">
        <v>-58</v>
      </c>
      <c r="W3">
        <v>0</v>
      </c>
      <c r="X3">
        <v>-13</v>
      </c>
      <c r="Y3">
        <v>19.2</v>
      </c>
      <c r="Z3">
        <v>0</v>
      </c>
      <c r="AA3">
        <v>0</v>
      </c>
      <c r="AB3">
        <v>-45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18.53</v>
      </c>
      <c r="M4" s="74">
        <v>0</v>
      </c>
      <c r="N4" s="73">
        <v>-54</v>
      </c>
      <c r="O4" s="46">
        <v>-15</v>
      </c>
      <c r="P4" s="46">
        <v>-40</v>
      </c>
      <c r="Q4" s="46">
        <v>0</v>
      </c>
      <c r="R4" s="46">
        <v>0</v>
      </c>
      <c r="S4" s="74">
        <v>0</v>
      </c>
      <c r="U4" s="73">
        <v>18.53</v>
      </c>
      <c r="V4" s="74">
        <v>-109</v>
      </c>
      <c r="W4">
        <v>-54</v>
      </c>
      <c r="X4">
        <v>-15</v>
      </c>
      <c r="Y4">
        <v>18.53</v>
      </c>
      <c r="Z4">
        <v>0</v>
      </c>
      <c r="AA4">
        <v>0</v>
      </c>
      <c r="AB4">
        <v>-40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17.57</v>
      </c>
      <c r="M5" s="74">
        <v>0</v>
      </c>
      <c r="N5" s="73">
        <v>-59</v>
      </c>
      <c r="O5" s="46">
        <v>-13</v>
      </c>
      <c r="P5" s="46">
        <v>-45</v>
      </c>
      <c r="Q5" s="46">
        <v>0</v>
      </c>
      <c r="R5" s="46">
        <v>0</v>
      </c>
      <c r="S5" s="74">
        <v>0</v>
      </c>
      <c r="U5" s="73">
        <v>17.57</v>
      </c>
      <c r="V5" s="74">
        <v>-117</v>
      </c>
      <c r="W5">
        <v>-59</v>
      </c>
      <c r="X5">
        <v>-13</v>
      </c>
      <c r="Y5">
        <v>17.57</v>
      </c>
      <c r="Z5">
        <v>0</v>
      </c>
      <c r="AA5">
        <v>0</v>
      </c>
      <c r="AB5">
        <v>-45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16.61</v>
      </c>
      <c r="M6" s="74">
        <v>0</v>
      </c>
      <c r="N6" s="73">
        <v>-80</v>
      </c>
      <c r="O6" s="46">
        <v>-13</v>
      </c>
      <c r="P6" s="46">
        <v>-40</v>
      </c>
      <c r="Q6" s="46">
        <v>0</v>
      </c>
      <c r="R6" s="46">
        <v>0</v>
      </c>
      <c r="S6" s="74">
        <v>0</v>
      </c>
      <c r="U6" s="73">
        <v>16.61</v>
      </c>
      <c r="V6" s="74">
        <v>-133</v>
      </c>
      <c r="W6">
        <v>-80</v>
      </c>
      <c r="X6">
        <v>-13</v>
      </c>
      <c r="Y6">
        <v>16.61</v>
      </c>
      <c r="Z6">
        <v>0</v>
      </c>
      <c r="AA6">
        <v>0</v>
      </c>
      <c r="AB6">
        <v>-40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15.65</v>
      </c>
      <c r="M7" s="74">
        <v>0</v>
      </c>
      <c r="N7" s="73">
        <v>-58</v>
      </c>
      <c r="O7" s="46">
        <v>-19</v>
      </c>
      <c r="P7" s="46">
        <v>-60</v>
      </c>
      <c r="Q7" s="46">
        <v>0</v>
      </c>
      <c r="R7" s="46">
        <v>0</v>
      </c>
      <c r="S7" s="74">
        <v>0</v>
      </c>
      <c r="U7" s="73">
        <v>15.65</v>
      </c>
      <c r="V7" s="74">
        <v>-137</v>
      </c>
      <c r="W7">
        <v>-58</v>
      </c>
      <c r="X7">
        <v>-19</v>
      </c>
      <c r="Y7">
        <v>15.65</v>
      </c>
      <c r="Z7">
        <v>0</v>
      </c>
      <c r="AA7">
        <v>0</v>
      </c>
      <c r="AB7">
        <v>-60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15.65</v>
      </c>
      <c r="M8" s="74">
        <v>0</v>
      </c>
      <c r="N8" s="73">
        <v>-57</v>
      </c>
      <c r="O8" s="46">
        <v>-19</v>
      </c>
      <c r="P8" s="46">
        <v>-50</v>
      </c>
      <c r="Q8" s="46">
        <v>0</v>
      </c>
      <c r="R8" s="46">
        <v>0</v>
      </c>
      <c r="S8" s="74">
        <v>0</v>
      </c>
      <c r="U8" s="73">
        <v>15.65</v>
      </c>
      <c r="V8" s="74">
        <v>-126</v>
      </c>
      <c r="W8">
        <v>-57</v>
      </c>
      <c r="X8">
        <v>-19</v>
      </c>
      <c r="Y8">
        <v>15.65</v>
      </c>
      <c r="Z8">
        <v>0</v>
      </c>
      <c r="AA8">
        <v>0</v>
      </c>
      <c r="AB8">
        <v>-50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15.36</v>
      </c>
      <c r="M9" s="74">
        <v>0</v>
      </c>
      <c r="N9" s="73">
        <v>-46</v>
      </c>
      <c r="O9" s="46">
        <v>-28</v>
      </c>
      <c r="P9" s="46">
        <v>-65</v>
      </c>
      <c r="Q9" s="46">
        <v>0</v>
      </c>
      <c r="R9" s="46">
        <v>0</v>
      </c>
      <c r="S9" s="74">
        <v>0</v>
      </c>
      <c r="U9" s="73">
        <v>15.36</v>
      </c>
      <c r="V9" s="74">
        <v>-139</v>
      </c>
      <c r="W9">
        <v>-46</v>
      </c>
      <c r="X9">
        <v>-28</v>
      </c>
      <c r="Y9">
        <v>15.36</v>
      </c>
      <c r="Z9">
        <v>0</v>
      </c>
      <c r="AA9">
        <v>0</v>
      </c>
      <c r="AB9">
        <v>-65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14.4</v>
      </c>
      <c r="M10" s="74">
        <v>0</v>
      </c>
      <c r="N10" s="73">
        <v>-44</v>
      </c>
      <c r="O10" s="46">
        <v>-26</v>
      </c>
      <c r="P10" s="46">
        <v>-65</v>
      </c>
      <c r="Q10" s="46">
        <v>0</v>
      </c>
      <c r="R10" s="46">
        <v>0</v>
      </c>
      <c r="S10" s="74">
        <v>0</v>
      </c>
      <c r="U10" s="73">
        <v>14.4</v>
      </c>
      <c r="V10" s="74">
        <v>-135</v>
      </c>
      <c r="W10">
        <v>-44</v>
      </c>
      <c r="X10">
        <v>-26</v>
      </c>
      <c r="Y10">
        <v>14.4</v>
      </c>
      <c r="Z10">
        <v>0</v>
      </c>
      <c r="AA10">
        <v>0</v>
      </c>
      <c r="AB10">
        <v>-65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13.44</v>
      </c>
      <c r="M11" s="74">
        <v>0</v>
      </c>
      <c r="N11" s="73">
        <v>0</v>
      </c>
      <c r="O11" s="46">
        <v>-29</v>
      </c>
      <c r="P11" s="46">
        <v>-70</v>
      </c>
      <c r="Q11" s="46">
        <v>0</v>
      </c>
      <c r="R11" s="46">
        <v>0</v>
      </c>
      <c r="S11" s="74">
        <v>0</v>
      </c>
      <c r="U11" s="73">
        <v>13.44</v>
      </c>
      <c r="V11" s="74">
        <v>-99</v>
      </c>
      <c r="W11">
        <v>0</v>
      </c>
      <c r="X11">
        <v>-29</v>
      </c>
      <c r="Y11">
        <v>13.44</v>
      </c>
      <c r="Z11">
        <v>0</v>
      </c>
      <c r="AA11">
        <v>0</v>
      </c>
      <c r="AB11">
        <v>-70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13.44</v>
      </c>
      <c r="M12" s="74">
        <v>0</v>
      </c>
      <c r="N12" s="73">
        <v>0</v>
      </c>
      <c r="O12" s="46">
        <v>-47</v>
      </c>
      <c r="P12" s="46">
        <v>-70</v>
      </c>
      <c r="Q12" s="46">
        <v>0</v>
      </c>
      <c r="R12" s="46">
        <v>0</v>
      </c>
      <c r="S12" s="74">
        <v>0</v>
      </c>
      <c r="U12" s="73">
        <v>13.44</v>
      </c>
      <c r="V12" s="74">
        <v>-117</v>
      </c>
      <c r="W12">
        <v>0</v>
      </c>
      <c r="X12">
        <v>-47</v>
      </c>
      <c r="Y12">
        <v>13.44</v>
      </c>
      <c r="Z12">
        <v>0</v>
      </c>
      <c r="AA12">
        <v>0</v>
      </c>
      <c r="AB12">
        <v>-70</v>
      </c>
    </row>
    <row r="13" spans="1:28">
      <c r="G13" t="s">
        <v>55</v>
      </c>
      <c r="H13" s="73">
        <v>8.64</v>
      </c>
      <c r="I13" s="46">
        <v>0</v>
      </c>
      <c r="J13" s="46">
        <v>0</v>
      </c>
      <c r="K13" s="46">
        <v>0</v>
      </c>
      <c r="L13" s="46">
        <v>13.44</v>
      </c>
      <c r="M13" s="74">
        <v>0</v>
      </c>
      <c r="N13" s="73">
        <v>0</v>
      </c>
      <c r="O13" s="46">
        <v>-45</v>
      </c>
      <c r="P13" s="46">
        <v>-70</v>
      </c>
      <c r="Q13" s="46">
        <v>0</v>
      </c>
      <c r="R13" s="46">
        <v>0</v>
      </c>
      <c r="S13" s="74">
        <v>0</v>
      </c>
      <c r="U13" s="73">
        <v>22.08</v>
      </c>
      <c r="V13" s="74">
        <v>-115</v>
      </c>
      <c r="W13">
        <v>8.64</v>
      </c>
      <c r="X13">
        <v>-45</v>
      </c>
      <c r="Y13">
        <v>13.44</v>
      </c>
      <c r="Z13">
        <v>0</v>
      </c>
      <c r="AA13">
        <v>0</v>
      </c>
      <c r="AB13">
        <v>-70</v>
      </c>
    </row>
    <row r="14" spans="1:28">
      <c r="G14" t="s">
        <v>56</v>
      </c>
      <c r="H14" s="73">
        <v>7.68</v>
      </c>
      <c r="I14" s="46">
        <v>0</v>
      </c>
      <c r="J14" s="46">
        <v>0</v>
      </c>
      <c r="K14" s="46">
        <v>0</v>
      </c>
      <c r="L14" s="46">
        <v>13.44</v>
      </c>
      <c r="M14" s="74">
        <v>0</v>
      </c>
      <c r="N14" s="73">
        <v>0</v>
      </c>
      <c r="O14" s="46">
        <v>-47</v>
      </c>
      <c r="P14" s="46">
        <v>-70</v>
      </c>
      <c r="Q14" s="46">
        <v>0</v>
      </c>
      <c r="R14" s="46">
        <v>0</v>
      </c>
      <c r="S14" s="74">
        <v>0</v>
      </c>
      <c r="U14" s="73">
        <v>21.12</v>
      </c>
      <c r="V14" s="74">
        <v>-117</v>
      </c>
      <c r="W14">
        <v>7.68</v>
      </c>
      <c r="X14">
        <v>-47</v>
      </c>
      <c r="Y14">
        <v>13.44</v>
      </c>
      <c r="Z14">
        <v>0</v>
      </c>
      <c r="AA14">
        <v>0</v>
      </c>
      <c r="AB14">
        <v>-70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13.44</v>
      </c>
      <c r="M15" s="74">
        <v>0</v>
      </c>
      <c r="N15" s="73">
        <v>-55</v>
      </c>
      <c r="O15" s="46">
        <v>-48</v>
      </c>
      <c r="P15" s="46">
        <v>-50</v>
      </c>
      <c r="Q15" s="46">
        <v>0</v>
      </c>
      <c r="R15" s="46">
        <v>0</v>
      </c>
      <c r="S15" s="74">
        <v>0</v>
      </c>
      <c r="U15" s="73">
        <v>13.44</v>
      </c>
      <c r="V15" s="74">
        <v>-153</v>
      </c>
      <c r="W15">
        <v>-55</v>
      </c>
      <c r="X15">
        <v>-48</v>
      </c>
      <c r="Y15">
        <v>13.44</v>
      </c>
      <c r="Z15">
        <v>0</v>
      </c>
      <c r="AA15">
        <v>0</v>
      </c>
      <c r="AB15">
        <v>-50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13.44</v>
      </c>
      <c r="M16" s="74">
        <v>0</v>
      </c>
      <c r="N16" s="73">
        <v>-55</v>
      </c>
      <c r="O16" s="46">
        <v>-47</v>
      </c>
      <c r="P16" s="46">
        <v>-50</v>
      </c>
      <c r="Q16" s="46">
        <v>0</v>
      </c>
      <c r="R16" s="46">
        <v>0</v>
      </c>
      <c r="S16" s="74">
        <v>0</v>
      </c>
      <c r="U16" s="73">
        <v>13.44</v>
      </c>
      <c r="V16" s="74">
        <v>-152</v>
      </c>
      <c r="W16">
        <v>-55</v>
      </c>
      <c r="X16">
        <v>-47</v>
      </c>
      <c r="Y16">
        <v>13.44</v>
      </c>
      <c r="Z16">
        <v>0</v>
      </c>
      <c r="AA16">
        <v>0</v>
      </c>
      <c r="AB16">
        <v>-50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13.44</v>
      </c>
      <c r="M17" s="74">
        <v>0</v>
      </c>
      <c r="N17" s="73">
        <v>-88</v>
      </c>
      <c r="O17" s="46">
        <v>-23</v>
      </c>
      <c r="P17" s="46">
        <v>-50</v>
      </c>
      <c r="Q17" s="46">
        <v>0</v>
      </c>
      <c r="R17" s="46">
        <v>0</v>
      </c>
      <c r="S17" s="74">
        <v>0</v>
      </c>
      <c r="U17" s="73">
        <v>13.44</v>
      </c>
      <c r="V17" s="74">
        <v>-161</v>
      </c>
      <c r="W17">
        <v>-88</v>
      </c>
      <c r="X17">
        <v>-23</v>
      </c>
      <c r="Y17">
        <v>13.44</v>
      </c>
      <c r="Z17">
        <v>0</v>
      </c>
      <c r="AA17">
        <v>0</v>
      </c>
      <c r="AB17">
        <v>-50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14.4</v>
      </c>
      <c r="M18" s="74">
        <v>0</v>
      </c>
      <c r="N18" s="73">
        <v>-89</v>
      </c>
      <c r="O18" s="46">
        <v>-21</v>
      </c>
      <c r="P18" s="46">
        <v>-50</v>
      </c>
      <c r="Q18" s="46">
        <v>0</v>
      </c>
      <c r="R18" s="46">
        <v>0</v>
      </c>
      <c r="S18" s="74">
        <v>0</v>
      </c>
      <c r="U18" s="73">
        <v>14.4</v>
      </c>
      <c r="V18" s="74">
        <v>-160</v>
      </c>
      <c r="W18">
        <v>-89</v>
      </c>
      <c r="X18">
        <v>-21</v>
      </c>
      <c r="Y18">
        <v>14.4</v>
      </c>
      <c r="Z18">
        <v>0</v>
      </c>
      <c r="AA18">
        <v>0</v>
      </c>
      <c r="AB18">
        <v>-50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15.36</v>
      </c>
      <c r="M19" s="74">
        <v>0</v>
      </c>
      <c r="N19" s="73">
        <v>-79</v>
      </c>
      <c r="O19" s="46">
        <v>-50</v>
      </c>
      <c r="P19" s="46">
        <v>-50</v>
      </c>
      <c r="Q19" s="46">
        <v>0</v>
      </c>
      <c r="R19" s="46">
        <v>0</v>
      </c>
      <c r="S19" s="74">
        <v>0</v>
      </c>
      <c r="U19" s="73">
        <v>15.36</v>
      </c>
      <c r="V19" s="74">
        <v>-179</v>
      </c>
      <c r="W19">
        <v>-79</v>
      </c>
      <c r="X19">
        <v>-50</v>
      </c>
      <c r="Y19">
        <v>15.36</v>
      </c>
      <c r="Z19">
        <v>0</v>
      </c>
      <c r="AA19">
        <v>0</v>
      </c>
      <c r="AB19">
        <v>-50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16.32</v>
      </c>
      <c r="M20" s="74">
        <v>0</v>
      </c>
      <c r="N20" s="73">
        <v>-70</v>
      </c>
      <c r="O20" s="46">
        <v>-48</v>
      </c>
      <c r="P20" s="46">
        <v>-50</v>
      </c>
      <c r="Q20" s="46">
        <v>0</v>
      </c>
      <c r="R20" s="46">
        <v>0</v>
      </c>
      <c r="S20" s="74">
        <v>0</v>
      </c>
      <c r="U20" s="73">
        <v>16.32</v>
      </c>
      <c r="V20" s="74">
        <v>-168</v>
      </c>
      <c r="W20">
        <v>-70</v>
      </c>
      <c r="X20">
        <v>-48</v>
      </c>
      <c r="Y20">
        <v>16.32</v>
      </c>
      <c r="Z20">
        <v>0</v>
      </c>
      <c r="AA20">
        <v>0</v>
      </c>
      <c r="AB20">
        <v>-50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17.28</v>
      </c>
      <c r="M21" s="74">
        <v>0</v>
      </c>
      <c r="N21" s="73">
        <v>-23</v>
      </c>
      <c r="O21" s="46">
        <v>-33</v>
      </c>
      <c r="P21" s="46">
        <v>-50</v>
      </c>
      <c r="Q21" s="46">
        <v>0</v>
      </c>
      <c r="R21" s="46">
        <v>0</v>
      </c>
      <c r="S21" s="74">
        <v>0</v>
      </c>
      <c r="U21" s="73">
        <v>17.28</v>
      </c>
      <c r="V21" s="74">
        <v>-106</v>
      </c>
      <c r="W21">
        <v>-23</v>
      </c>
      <c r="X21">
        <v>-33</v>
      </c>
      <c r="Y21">
        <v>17.28</v>
      </c>
      <c r="Z21">
        <v>0</v>
      </c>
      <c r="AA21">
        <v>0</v>
      </c>
      <c r="AB21">
        <v>-50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17.28</v>
      </c>
      <c r="M22" s="74">
        <v>0</v>
      </c>
      <c r="N22" s="73">
        <v>-19</v>
      </c>
      <c r="O22" s="46">
        <v>-34</v>
      </c>
      <c r="P22" s="46">
        <v>-50</v>
      </c>
      <c r="Q22" s="46">
        <v>0</v>
      </c>
      <c r="R22" s="46">
        <v>0</v>
      </c>
      <c r="S22" s="74">
        <v>0</v>
      </c>
      <c r="U22" s="73">
        <v>17.28</v>
      </c>
      <c r="V22" s="74">
        <v>-103</v>
      </c>
      <c r="W22">
        <v>-19</v>
      </c>
      <c r="X22">
        <v>-34</v>
      </c>
      <c r="Y22">
        <v>17.28</v>
      </c>
      <c r="Z22">
        <v>0</v>
      </c>
      <c r="AA22">
        <v>0</v>
      </c>
      <c r="AB22">
        <v>-50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17.28</v>
      </c>
      <c r="M23" s="74">
        <v>0</v>
      </c>
      <c r="N23" s="73">
        <v>-12</v>
      </c>
      <c r="O23" s="46">
        <v>-27</v>
      </c>
      <c r="P23" s="46">
        <v>-50</v>
      </c>
      <c r="Q23" s="46">
        <v>0</v>
      </c>
      <c r="R23" s="46">
        <v>0</v>
      </c>
      <c r="S23" s="74">
        <v>0</v>
      </c>
      <c r="U23" s="73">
        <v>17.28</v>
      </c>
      <c r="V23" s="74">
        <v>-89</v>
      </c>
      <c r="W23">
        <v>-12</v>
      </c>
      <c r="X23">
        <v>-27</v>
      </c>
      <c r="Y23">
        <v>17.28</v>
      </c>
      <c r="Z23">
        <v>0</v>
      </c>
      <c r="AA23">
        <v>0</v>
      </c>
      <c r="AB23">
        <v>-50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18.239999999999998</v>
      </c>
      <c r="M24" s="74">
        <v>0</v>
      </c>
      <c r="N24" s="73">
        <v>0</v>
      </c>
      <c r="O24" s="46">
        <v>-45</v>
      </c>
      <c r="P24" s="46">
        <v>-85</v>
      </c>
      <c r="Q24" s="46">
        <v>0</v>
      </c>
      <c r="R24" s="46">
        <v>0</v>
      </c>
      <c r="S24" s="74">
        <v>0</v>
      </c>
      <c r="U24" s="73">
        <v>18.239999999999998</v>
      </c>
      <c r="V24" s="74">
        <v>-130</v>
      </c>
      <c r="W24">
        <v>0</v>
      </c>
      <c r="X24">
        <v>-45</v>
      </c>
      <c r="Y24">
        <v>18.239999999999998</v>
      </c>
      <c r="Z24">
        <v>0</v>
      </c>
      <c r="AA24">
        <v>0</v>
      </c>
      <c r="AB24">
        <v>-85</v>
      </c>
    </row>
    <row r="25" spans="7:28">
      <c r="G25" t="s">
        <v>67</v>
      </c>
      <c r="H25" s="73">
        <v>34.549999999999997</v>
      </c>
      <c r="I25" s="46">
        <v>0</v>
      </c>
      <c r="J25" s="46">
        <v>0</v>
      </c>
      <c r="K25" s="46">
        <v>0</v>
      </c>
      <c r="L25" s="46">
        <v>19.2</v>
      </c>
      <c r="M25" s="74">
        <v>0</v>
      </c>
      <c r="N25" s="73">
        <v>0</v>
      </c>
      <c r="O25" s="46">
        <v>-56</v>
      </c>
      <c r="P25" s="46">
        <v>-60</v>
      </c>
      <c r="Q25" s="46">
        <v>0</v>
      </c>
      <c r="R25" s="46">
        <v>0</v>
      </c>
      <c r="S25" s="74">
        <v>0</v>
      </c>
      <c r="U25" s="73">
        <v>53.75</v>
      </c>
      <c r="V25" s="74">
        <v>-116</v>
      </c>
      <c r="W25">
        <v>34.549999999999997</v>
      </c>
      <c r="X25">
        <v>-56</v>
      </c>
      <c r="Y25">
        <v>19.2</v>
      </c>
      <c r="Z25">
        <v>0</v>
      </c>
      <c r="AA25">
        <v>0</v>
      </c>
      <c r="AB25">
        <v>-60</v>
      </c>
    </row>
    <row r="26" spans="7:28">
      <c r="G26" t="s">
        <v>68</v>
      </c>
      <c r="H26" s="73">
        <v>18.239999999999998</v>
      </c>
      <c r="I26" s="46">
        <v>0</v>
      </c>
      <c r="J26" s="46">
        <v>0</v>
      </c>
      <c r="K26" s="46">
        <v>0</v>
      </c>
      <c r="L26" s="46">
        <v>20.16</v>
      </c>
      <c r="M26" s="74">
        <v>0</v>
      </c>
      <c r="N26" s="73">
        <v>0</v>
      </c>
      <c r="O26" s="46">
        <v>-40</v>
      </c>
      <c r="P26" s="46">
        <v>-60</v>
      </c>
      <c r="Q26" s="46">
        <v>0</v>
      </c>
      <c r="R26" s="46">
        <v>0</v>
      </c>
      <c r="S26" s="74">
        <v>0</v>
      </c>
      <c r="U26" s="73">
        <v>38.4</v>
      </c>
      <c r="V26" s="74">
        <v>-100</v>
      </c>
      <c r="W26">
        <v>18.239999999999998</v>
      </c>
      <c r="X26">
        <v>-40</v>
      </c>
      <c r="Y26">
        <v>20.16</v>
      </c>
      <c r="Z26">
        <v>0</v>
      </c>
      <c r="AA26">
        <v>0</v>
      </c>
      <c r="AB26">
        <v>-60</v>
      </c>
    </row>
    <row r="27" spans="7:28">
      <c r="G27" t="s">
        <v>69</v>
      </c>
      <c r="H27" s="73">
        <v>22.07</v>
      </c>
      <c r="I27" s="46">
        <v>0</v>
      </c>
      <c r="J27" s="46">
        <v>0</v>
      </c>
      <c r="K27" s="46">
        <v>9.6</v>
      </c>
      <c r="L27" s="46">
        <v>21.12</v>
      </c>
      <c r="M27" s="74">
        <v>0</v>
      </c>
      <c r="N27" s="73">
        <v>0</v>
      </c>
      <c r="O27" s="46">
        <v>-41</v>
      </c>
      <c r="P27" s="46">
        <v>-60</v>
      </c>
      <c r="Q27" s="46">
        <v>0</v>
      </c>
      <c r="R27" s="46">
        <v>0</v>
      </c>
      <c r="S27" s="74">
        <v>0</v>
      </c>
      <c r="U27" s="73">
        <v>52.79</v>
      </c>
      <c r="V27" s="74">
        <v>-101</v>
      </c>
      <c r="W27">
        <v>22.07</v>
      </c>
      <c r="X27">
        <v>-41</v>
      </c>
      <c r="Y27">
        <v>21.12</v>
      </c>
      <c r="Z27">
        <v>9.6</v>
      </c>
      <c r="AA27">
        <v>0</v>
      </c>
      <c r="AB27">
        <v>-60</v>
      </c>
    </row>
    <row r="28" spans="7:28">
      <c r="G28" t="s">
        <v>70</v>
      </c>
      <c r="H28" s="73">
        <v>70.069999999999993</v>
      </c>
      <c r="I28" s="46">
        <v>0</v>
      </c>
      <c r="J28" s="46">
        <v>0</v>
      </c>
      <c r="K28" s="46">
        <v>9.6</v>
      </c>
      <c r="L28" s="46">
        <v>22.08</v>
      </c>
      <c r="M28" s="74">
        <v>0</v>
      </c>
      <c r="N28" s="73">
        <v>0</v>
      </c>
      <c r="O28" s="46">
        <v>-48</v>
      </c>
      <c r="P28" s="46">
        <v>-120</v>
      </c>
      <c r="Q28" s="46">
        <v>0</v>
      </c>
      <c r="R28" s="46">
        <v>0</v>
      </c>
      <c r="S28" s="74">
        <v>0</v>
      </c>
      <c r="U28" s="73">
        <v>101.75</v>
      </c>
      <c r="V28" s="74">
        <v>-168</v>
      </c>
      <c r="W28">
        <v>70.069999999999993</v>
      </c>
      <c r="X28">
        <v>-48</v>
      </c>
      <c r="Y28">
        <v>22.08</v>
      </c>
      <c r="Z28">
        <v>9.6</v>
      </c>
      <c r="AA28">
        <v>0</v>
      </c>
      <c r="AB28">
        <v>-120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9.6</v>
      </c>
      <c r="L29" s="46">
        <v>23.04</v>
      </c>
      <c r="M29" s="74">
        <v>0</v>
      </c>
      <c r="N29" s="73">
        <v>0</v>
      </c>
      <c r="O29" s="46">
        <v>-106</v>
      </c>
      <c r="P29" s="46">
        <v>-60</v>
      </c>
      <c r="Q29" s="46">
        <v>0</v>
      </c>
      <c r="R29" s="46">
        <v>0</v>
      </c>
      <c r="S29" s="74">
        <v>0</v>
      </c>
      <c r="U29" s="73">
        <v>32.64</v>
      </c>
      <c r="V29" s="74">
        <v>-166</v>
      </c>
      <c r="W29">
        <v>0</v>
      </c>
      <c r="X29">
        <v>-106</v>
      </c>
      <c r="Y29">
        <v>23.04</v>
      </c>
      <c r="Z29">
        <v>9.6</v>
      </c>
      <c r="AA29">
        <v>0</v>
      </c>
      <c r="AB29">
        <v>-60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9.6</v>
      </c>
      <c r="L30" s="46">
        <v>23.99</v>
      </c>
      <c r="M30" s="74">
        <v>7.49</v>
      </c>
      <c r="N30" s="73">
        <v>-76</v>
      </c>
      <c r="O30" s="46">
        <v>-121</v>
      </c>
      <c r="P30" s="46">
        <v>-60</v>
      </c>
      <c r="Q30" s="46">
        <v>0</v>
      </c>
      <c r="R30" s="46">
        <v>0</v>
      </c>
      <c r="S30" s="74">
        <v>0</v>
      </c>
      <c r="U30" s="73">
        <v>41.08</v>
      </c>
      <c r="V30" s="74">
        <v>-257</v>
      </c>
      <c r="W30">
        <v>-76</v>
      </c>
      <c r="X30">
        <v>-121</v>
      </c>
      <c r="Y30">
        <v>23.99</v>
      </c>
      <c r="Z30">
        <v>9.6</v>
      </c>
      <c r="AA30">
        <v>7.49</v>
      </c>
      <c r="AB30">
        <v>-60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9.6</v>
      </c>
      <c r="L31" s="46">
        <v>24.96</v>
      </c>
      <c r="M31" s="74">
        <v>0</v>
      </c>
      <c r="N31" s="73">
        <v>0</v>
      </c>
      <c r="O31" s="46">
        <v>-117</v>
      </c>
      <c r="P31" s="46">
        <v>-20</v>
      </c>
      <c r="Q31" s="46">
        <v>0</v>
      </c>
      <c r="R31" s="46">
        <v>0</v>
      </c>
      <c r="S31" s="74">
        <v>0</v>
      </c>
      <c r="U31" s="73">
        <v>34.56</v>
      </c>
      <c r="V31" s="74">
        <v>-137</v>
      </c>
      <c r="W31">
        <v>0</v>
      </c>
      <c r="X31">
        <v>-117</v>
      </c>
      <c r="Y31">
        <v>24.96</v>
      </c>
      <c r="Z31">
        <v>9.6</v>
      </c>
      <c r="AA31">
        <v>0</v>
      </c>
      <c r="AB31">
        <v>-20</v>
      </c>
    </row>
    <row r="32" spans="7:28">
      <c r="G32" t="s">
        <v>74</v>
      </c>
      <c r="H32" s="73">
        <v>117.72</v>
      </c>
      <c r="I32" s="46">
        <v>0</v>
      </c>
      <c r="J32" s="46">
        <v>0</v>
      </c>
      <c r="K32" s="46">
        <v>13.53</v>
      </c>
      <c r="L32" s="46">
        <v>18.27</v>
      </c>
      <c r="M32" s="74">
        <v>1.22</v>
      </c>
      <c r="N32" s="73">
        <v>0</v>
      </c>
      <c r="O32" s="46">
        <v>-113</v>
      </c>
      <c r="P32" s="46">
        <v>-20</v>
      </c>
      <c r="Q32" s="46">
        <v>0</v>
      </c>
      <c r="R32" s="46">
        <v>0</v>
      </c>
      <c r="S32" s="74">
        <v>0</v>
      </c>
      <c r="U32" s="73">
        <v>150.74</v>
      </c>
      <c r="V32" s="74">
        <v>-133</v>
      </c>
      <c r="W32">
        <v>117.72</v>
      </c>
      <c r="X32">
        <v>-113</v>
      </c>
      <c r="Y32">
        <v>18.27</v>
      </c>
      <c r="Z32">
        <v>13.53</v>
      </c>
      <c r="AA32">
        <v>1.22</v>
      </c>
      <c r="AB32">
        <v>-20</v>
      </c>
    </row>
    <row r="33" spans="7:28">
      <c r="G33" t="s">
        <v>75</v>
      </c>
      <c r="H33" s="73">
        <v>67.13</v>
      </c>
      <c r="I33" s="46">
        <v>0</v>
      </c>
      <c r="J33" s="46">
        <v>0</v>
      </c>
      <c r="K33" s="46">
        <v>5.88</v>
      </c>
      <c r="L33" s="46">
        <v>1.18</v>
      </c>
      <c r="M33" s="74">
        <v>0.83</v>
      </c>
      <c r="N33" s="73">
        <v>0</v>
      </c>
      <c r="O33" s="46">
        <v>-95</v>
      </c>
      <c r="P33" s="46">
        <v>0</v>
      </c>
      <c r="Q33" s="46">
        <v>0</v>
      </c>
      <c r="R33" s="46">
        <v>0</v>
      </c>
      <c r="S33" s="74">
        <v>0</v>
      </c>
      <c r="U33" s="73">
        <v>75.02</v>
      </c>
      <c r="V33" s="74">
        <v>-95</v>
      </c>
      <c r="W33">
        <v>67.13</v>
      </c>
      <c r="X33">
        <v>-95</v>
      </c>
      <c r="Y33">
        <v>1.18</v>
      </c>
      <c r="Z33">
        <v>5.88</v>
      </c>
      <c r="AA33">
        <v>0.83</v>
      </c>
      <c r="AB33">
        <v>0</v>
      </c>
    </row>
    <row r="34" spans="7:28">
      <c r="G34" t="s">
        <v>76</v>
      </c>
      <c r="H34" s="73">
        <v>60.83</v>
      </c>
      <c r="I34" s="46">
        <v>0</v>
      </c>
      <c r="J34" s="46">
        <v>0</v>
      </c>
      <c r="K34" s="46">
        <v>12.9</v>
      </c>
      <c r="L34" s="46">
        <v>2.15</v>
      </c>
      <c r="M34" s="74">
        <v>0.57999999999999996</v>
      </c>
      <c r="N34" s="73">
        <v>0</v>
      </c>
      <c r="O34" s="46">
        <v>-86</v>
      </c>
      <c r="P34" s="46">
        <v>0</v>
      </c>
      <c r="Q34" s="46">
        <v>0</v>
      </c>
      <c r="R34" s="46">
        <v>0</v>
      </c>
      <c r="S34" s="74">
        <v>0</v>
      </c>
      <c r="U34" s="73">
        <v>76.459999999999994</v>
      </c>
      <c r="V34" s="74">
        <v>-86</v>
      </c>
      <c r="W34">
        <v>60.83</v>
      </c>
      <c r="X34">
        <v>-86</v>
      </c>
      <c r="Y34">
        <v>2.15</v>
      </c>
      <c r="Z34">
        <v>12.9</v>
      </c>
      <c r="AA34">
        <v>0.57999999999999996</v>
      </c>
      <c r="AB34">
        <v>0</v>
      </c>
    </row>
    <row r="35" spans="7:28">
      <c r="G35" t="s">
        <v>77</v>
      </c>
      <c r="H35" s="73">
        <v>176.15</v>
      </c>
      <c r="I35" s="46">
        <v>0</v>
      </c>
      <c r="J35" s="46">
        <v>0</v>
      </c>
      <c r="K35" s="46">
        <v>9.44</v>
      </c>
      <c r="L35" s="46">
        <v>1.65</v>
      </c>
      <c r="M35" s="74">
        <v>0.37</v>
      </c>
      <c r="N35" s="73">
        <v>0</v>
      </c>
      <c r="O35" s="46">
        <v>-120</v>
      </c>
      <c r="P35" s="46">
        <v>0</v>
      </c>
      <c r="Q35" s="46">
        <v>0</v>
      </c>
      <c r="R35" s="46">
        <v>0</v>
      </c>
      <c r="S35" s="74">
        <v>0</v>
      </c>
      <c r="U35" s="73">
        <v>187.61</v>
      </c>
      <c r="V35" s="74">
        <v>-120</v>
      </c>
      <c r="W35">
        <v>176.15</v>
      </c>
      <c r="X35">
        <v>-120</v>
      </c>
      <c r="Y35">
        <v>1.65</v>
      </c>
      <c r="Z35">
        <v>9.44</v>
      </c>
      <c r="AA35">
        <v>0.37</v>
      </c>
      <c r="AB35">
        <v>0</v>
      </c>
    </row>
    <row r="36" spans="7:28">
      <c r="G36" t="s">
        <v>78</v>
      </c>
      <c r="H36" s="73">
        <v>196.97</v>
      </c>
      <c r="I36" s="46">
        <v>0</v>
      </c>
      <c r="J36" s="46">
        <v>0</v>
      </c>
      <c r="K36" s="46">
        <v>10.16</v>
      </c>
      <c r="L36" s="46">
        <v>1.39</v>
      </c>
      <c r="M36" s="74">
        <v>0.47</v>
      </c>
      <c r="N36" s="73">
        <v>0</v>
      </c>
      <c r="O36" s="46">
        <v>-87</v>
      </c>
      <c r="P36" s="46">
        <v>0</v>
      </c>
      <c r="Q36" s="46">
        <v>0</v>
      </c>
      <c r="R36" s="46">
        <v>0</v>
      </c>
      <c r="S36" s="74">
        <v>0</v>
      </c>
      <c r="U36" s="73">
        <v>208.99</v>
      </c>
      <c r="V36" s="74">
        <v>-87</v>
      </c>
      <c r="W36">
        <v>196.97</v>
      </c>
      <c r="X36">
        <v>-87</v>
      </c>
      <c r="Y36">
        <v>1.39</v>
      </c>
      <c r="Z36">
        <v>10.16</v>
      </c>
      <c r="AA36">
        <v>0.47</v>
      </c>
      <c r="AB36">
        <v>0</v>
      </c>
    </row>
    <row r="37" spans="7:28">
      <c r="G37" t="s">
        <v>79</v>
      </c>
      <c r="H37" s="73">
        <v>328.79</v>
      </c>
      <c r="I37" s="46">
        <v>0</v>
      </c>
      <c r="J37" s="46">
        <v>73.069999999999993</v>
      </c>
      <c r="K37" s="46">
        <v>9.15</v>
      </c>
      <c r="L37" s="46">
        <v>0</v>
      </c>
      <c r="M37" s="74">
        <v>0.46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411.47</v>
      </c>
      <c r="V37" s="74">
        <v>0</v>
      </c>
      <c r="W37">
        <v>328.79</v>
      </c>
      <c r="X37">
        <v>0</v>
      </c>
      <c r="Y37">
        <v>0</v>
      </c>
      <c r="Z37">
        <v>9.15</v>
      </c>
      <c r="AA37">
        <v>0.46</v>
      </c>
      <c r="AB37">
        <v>73.069999999999993</v>
      </c>
    </row>
    <row r="38" spans="7:28">
      <c r="G38" t="s">
        <v>80</v>
      </c>
      <c r="H38" s="73">
        <v>333.86</v>
      </c>
      <c r="I38" s="46">
        <v>0</v>
      </c>
      <c r="J38" s="46">
        <v>84.8</v>
      </c>
      <c r="K38" s="46">
        <v>9.65</v>
      </c>
      <c r="L38" s="46">
        <v>0</v>
      </c>
      <c r="M38" s="74">
        <v>0.57999999999999996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428.89</v>
      </c>
      <c r="V38" s="74">
        <v>0</v>
      </c>
      <c r="W38">
        <v>333.86</v>
      </c>
      <c r="X38">
        <v>0</v>
      </c>
      <c r="Y38">
        <v>0</v>
      </c>
      <c r="Z38">
        <v>9.65</v>
      </c>
      <c r="AA38">
        <v>0.57999999999999996</v>
      </c>
      <c r="AB38">
        <v>84.8</v>
      </c>
    </row>
    <row r="39" spans="7:28">
      <c r="G39" t="s">
        <v>81</v>
      </c>
      <c r="H39" s="73">
        <v>387.1</v>
      </c>
      <c r="I39" s="46">
        <v>13.94</v>
      </c>
      <c r="J39" s="46">
        <v>119.1</v>
      </c>
      <c r="K39" s="46">
        <v>10.84</v>
      </c>
      <c r="L39" s="46">
        <v>0</v>
      </c>
      <c r="M39" s="74">
        <v>0.6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531.58000000000004</v>
      </c>
      <c r="V39" s="74">
        <v>0</v>
      </c>
      <c r="W39">
        <v>387.1</v>
      </c>
      <c r="X39">
        <v>13.94</v>
      </c>
      <c r="Y39">
        <v>0</v>
      </c>
      <c r="Z39">
        <v>10.84</v>
      </c>
      <c r="AA39">
        <v>0.6</v>
      </c>
      <c r="AB39">
        <v>119.1</v>
      </c>
    </row>
    <row r="40" spans="7:28">
      <c r="G40" t="s">
        <v>82</v>
      </c>
      <c r="H40" s="73">
        <v>409.27</v>
      </c>
      <c r="I40" s="46">
        <v>16.12</v>
      </c>
      <c r="J40" s="46">
        <v>127.9</v>
      </c>
      <c r="K40" s="46">
        <v>11.39</v>
      </c>
      <c r="L40" s="46">
        <v>0</v>
      </c>
      <c r="M40" s="74">
        <v>0.51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565.19000000000005</v>
      </c>
      <c r="V40" s="74">
        <v>0</v>
      </c>
      <c r="W40">
        <v>409.27</v>
      </c>
      <c r="X40">
        <v>16.12</v>
      </c>
      <c r="Y40">
        <v>0</v>
      </c>
      <c r="Z40">
        <v>11.39</v>
      </c>
      <c r="AA40">
        <v>0.51</v>
      </c>
      <c r="AB40">
        <v>127.9</v>
      </c>
    </row>
    <row r="41" spans="7:28">
      <c r="G41" t="s">
        <v>83</v>
      </c>
      <c r="H41" s="73">
        <v>456.24</v>
      </c>
      <c r="I41" s="46">
        <v>152.08000000000001</v>
      </c>
      <c r="J41" s="46">
        <v>96.05</v>
      </c>
      <c r="K41" s="46">
        <v>0</v>
      </c>
      <c r="L41" s="46">
        <v>3.04</v>
      </c>
      <c r="M41" s="74">
        <v>0.45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707.86</v>
      </c>
      <c r="V41" s="74">
        <v>0</v>
      </c>
      <c r="W41">
        <v>456.24</v>
      </c>
      <c r="X41">
        <v>152.08000000000001</v>
      </c>
      <c r="Y41">
        <v>3.04</v>
      </c>
      <c r="Z41">
        <v>0</v>
      </c>
      <c r="AA41">
        <v>0.45</v>
      </c>
      <c r="AB41">
        <v>96.05</v>
      </c>
    </row>
    <row r="42" spans="7:28">
      <c r="G42" t="s">
        <v>84</v>
      </c>
      <c r="H42" s="73">
        <v>460.06</v>
      </c>
      <c r="I42" s="46">
        <v>176.95</v>
      </c>
      <c r="J42" s="46">
        <v>106.16</v>
      </c>
      <c r="K42" s="46">
        <v>0</v>
      </c>
      <c r="L42" s="46">
        <v>2.83</v>
      </c>
      <c r="M42" s="74">
        <v>0.34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746.34</v>
      </c>
      <c r="V42" s="74">
        <v>0</v>
      </c>
      <c r="W42">
        <v>460.06</v>
      </c>
      <c r="X42">
        <v>176.95</v>
      </c>
      <c r="Y42">
        <v>2.83</v>
      </c>
      <c r="Z42">
        <v>0</v>
      </c>
      <c r="AA42">
        <v>0.34</v>
      </c>
      <c r="AB42">
        <v>106.16</v>
      </c>
    </row>
    <row r="43" spans="7:28">
      <c r="G43" t="s">
        <v>85</v>
      </c>
      <c r="H43" s="73">
        <v>458.57</v>
      </c>
      <c r="I43" s="46">
        <v>45.85</v>
      </c>
      <c r="J43" s="46">
        <v>80.25</v>
      </c>
      <c r="K43" s="46">
        <v>6.88</v>
      </c>
      <c r="L43" s="46">
        <v>2.52</v>
      </c>
      <c r="M43" s="74">
        <v>0.28000000000000003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594.35</v>
      </c>
      <c r="V43" s="74">
        <v>0</v>
      </c>
      <c r="W43">
        <v>458.57</v>
      </c>
      <c r="X43">
        <v>45.85</v>
      </c>
      <c r="Y43">
        <v>2.52</v>
      </c>
      <c r="Z43">
        <v>6.88</v>
      </c>
      <c r="AA43">
        <v>0.28000000000000003</v>
      </c>
      <c r="AB43">
        <v>80.25</v>
      </c>
    </row>
    <row r="44" spans="7:28">
      <c r="G44" t="s">
        <v>86</v>
      </c>
      <c r="H44" s="73">
        <v>400.46</v>
      </c>
      <c r="I44" s="46">
        <v>47.11</v>
      </c>
      <c r="J44" s="46">
        <v>82.45</v>
      </c>
      <c r="K44" s="46">
        <v>5.89</v>
      </c>
      <c r="L44" s="46">
        <v>2.12</v>
      </c>
      <c r="M44" s="74">
        <v>0.12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538.15</v>
      </c>
      <c r="V44" s="74">
        <v>0</v>
      </c>
      <c r="W44">
        <v>400.46</v>
      </c>
      <c r="X44">
        <v>47.11</v>
      </c>
      <c r="Y44">
        <v>2.12</v>
      </c>
      <c r="Z44">
        <v>5.89</v>
      </c>
      <c r="AA44">
        <v>0.12</v>
      </c>
      <c r="AB44">
        <v>82.45</v>
      </c>
    </row>
    <row r="45" spans="7:28">
      <c r="G45" t="s">
        <v>87</v>
      </c>
      <c r="H45" s="73">
        <v>57.95</v>
      </c>
      <c r="I45" s="46">
        <v>17.920000000000002</v>
      </c>
      <c r="J45" s="46">
        <v>20.91</v>
      </c>
      <c r="K45" s="46">
        <v>2.99</v>
      </c>
      <c r="L45" s="46">
        <v>11.65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111.42</v>
      </c>
      <c r="V45" s="74">
        <v>0</v>
      </c>
      <c r="W45">
        <v>57.95</v>
      </c>
      <c r="X45">
        <v>17.920000000000002</v>
      </c>
      <c r="Y45">
        <v>11.65</v>
      </c>
      <c r="Z45">
        <v>2.99</v>
      </c>
      <c r="AA45">
        <v>0</v>
      </c>
      <c r="AB45">
        <v>20.91</v>
      </c>
    </row>
    <row r="46" spans="7:28">
      <c r="G46" t="s">
        <v>88</v>
      </c>
      <c r="H46" s="73">
        <v>91.26</v>
      </c>
      <c r="I46" s="46">
        <v>22.25</v>
      </c>
      <c r="J46" s="46">
        <v>31.16</v>
      </c>
      <c r="K46" s="46">
        <v>4.45</v>
      </c>
      <c r="L46" s="46">
        <v>17.350000000000001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166.47</v>
      </c>
      <c r="V46" s="74">
        <v>0</v>
      </c>
      <c r="W46">
        <v>91.26</v>
      </c>
      <c r="X46">
        <v>22.25</v>
      </c>
      <c r="Y46">
        <v>17.350000000000001</v>
      </c>
      <c r="Z46">
        <v>4.45</v>
      </c>
      <c r="AA46">
        <v>0</v>
      </c>
      <c r="AB46">
        <v>31.16</v>
      </c>
    </row>
    <row r="47" spans="7:28">
      <c r="G47" t="s">
        <v>89</v>
      </c>
      <c r="H47" s="73">
        <v>0</v>
      </c>
      <c r="I47" s="46">
        <v>57.51</v>
      </c>
      <c r="J47" s="46">
        <v>21.99</v>
      </c>
      <c r="K47" s="46">
        <v>8.4600000000000009</v>
      </c>
      <c r="L47" s="46">
        <v>32.15</v>
      </c>
      <c r="M47" s="74">
        <v>0</v>
      </c>
      <c r="N47" s="73">
        <v>-40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120.11</v>
      </c>
      <c r="V47" s="74">
        <v>-40</v>
      </c>
      <c r="W47">
        <v>-40</v>
      </c>
      <c r="X47">
        <v>57.51</v>
      </c>
      <c r="Y47">
        <v>32.15</v>
      </c>
      <c r="Z47">
        <v>8.4600000000000009</v>
      </c>
      <c r="AA47">
        <v>0</v>
      </c>
      <c r="AB47">
        <v>21.99</v>
      </c>
    </row>
    <row r="48" spans="7:28">
      <c r="G48" t="s">
        <v>90</v>
      </c>
      <c r="H48" s="73">
        <v>68.150000000000006</v>
      </c>
      <c r="I48" s="46">
        <v>64.31</v>
      </c>
      <c r="J48" s="46">
        <v>23.04</v>
      </c>
      <c r="K48" s="46">
        <v>9.6</v>
      </c>
      <c r="L48" s="46">
        <v>34.56</v>
      </c>
      <c r="M48" s="74">
        <v>4.13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203.79</v>
      </c>
      <c r="V48" s="74">
        <v>0</v>
      </c>
      <c r="W48">
        <v>68.150000000000006</v>
      </c>
      <c r="X48">
        <v>64.31</v>
      </c>
      <c r="Y48">
        <v>34.56</v>
      </c>
      <c r="Z48">
        <v>9.6</v>
      </c>
      <c r="AA48">
        <v>4.13</v>
      </c>
      <c r="AB48">
        <v>23.04</v>
      </c>
    </row>
    <row r="49" spans="7:28">
      <c r="G49" t="s">
        <v>91</v>
      </c>
      <c r="H49" s="73">
        <v>194.85</v>
      </c>
      <c r="I49" s="46">
        <v>41.28</v>
      </c>
      <c r="J49" s="46">
        <v>19.2</v>
      </c>
      <c r="K49" s="46">
        <v>9.6</v>
      </c>
      <c r="L49" s="46">
        <v>32.64</v>
      </c>
      <c r="M49" s="74">
        <v>4.99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302.56</v>
      </c>
      <c r="V49" s="74">
        <v>0</v>
      </c>
      <c r="W49">
        <v>194.85</v>
      </c>
      <c r="X49">
        <v>41.28</v>
      </c>
      <c r="Y49">
        <v>32.64</v>
      </c>
      <c r="Z49">
        <v>9.6</v>
      </c>
      <c r="AA49">
        <v>4.99</v>
      </c>
      <c r="AB49">
        <v>19.2</v>
      </c>
    </row>
    <row r="50" spans="7:28">
      <c r="G50" t="s">
        <v>92</v>
      </c>
      <c r="H50" s="73">
        <v>259.17</v>
      </c>
      <c r="I50" s="46">
        <v>9.6</v>
      </c>
      <c r="J50" s="46">
        <v>19.2</v>
      </c>
      <c r="K50" s="46">
        <v>9.6</v>
      </c>
      <c r="L50" s="46">
        <v>31.68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329.25</v>
      </c>
      <c r="V50" s="74">
        <v>0</v>
      </c>
      <c r="W50">
        <v>259.17</v>
      </c>
      <c r="X50">
        <v>9.6</v>
      </c>
      <c r="Y50">
        <v>31.68</v>
      </c>
      <c r="Z50">
        <v>9.6</v>
      </c>
      <c r="AA50">
        <v>0</v>
      </c>
      <c r="AB50">
        <v>19.2</v>
      </c>
    </row>
    <row r="51" spans="7:28">
      <c r="G51" t="s">
        <v>93</v>
      </c>
      <c r="H51" s="73">
        <v>205.41</v>
      </c>
      <c r="I51" s="46">
        <v>0</v>
      </c>
      <c r="J51" s="46">
        <v>0</v>
      </c>
      <c r="K51" s="46">
        <v>9.6</v>
      </c>
      <c r="L51" s="46">
        <v>28.8</v>
      </c>
      <c r="M51" s="74">
        <v>0</v>
      </c>
      <c r="N51" s="73">
        <v>0</v>
      </c>
      <c r="O51" s="46">
        <v>0</v>
      </c>
      <c r="P51" s="46">
        <v>-20</v>
      </c>
      <c r="Q51" s="46">
        <v>0</v>
      </c>
      <c r="R51" s="46">
        <v>0</v>
      </c>
      <c r="S51" s="74">
        <v>0</v>
      </c>
      <c r="U51" s="73">
        <v>243.81</v>
      </c>
      <c r="V51" s="74">
        <v>-20</v>
      </c>
      <c r="W51">
        <v>205.41</v>
      </c>
      <c r="X51">
        <v>0</v>
      </c>
      <c r="Y51">
        <v>28.8</v>
      </c>
      <c r="Z51">
        <v>9.6</v>
      </c>
      <c r="AA51">
        <v>0</v>
      </c>
      <c r="AB51">
        <v>-20</v>
      </c>
    </row>
    <row r="52" spans="7:28">
      <c r="G52" t="s">
        <v>94</v>
      </c>
      <c r="H52" s="73">
        <v>203.49</v>
      </c>
      <c r="I52" s="46">
        <v>0</v>
      </c>
      <c r="J52" s="46">
        <v>0</v>
      </c>
      <c r="K52" s="46">
        <v>9.6</v>
      </c>
      <c r="L52" s="46">
        <v>28.8</v>
      </c>
      <c r="M52" s="74">
        <v>0</v>
      </c>
      <c r="N52" s="73">
        <v>0</v>
      </c>
      <c r="O52" s="46">
        <v>0</v>
      </c>
      <c r="P52" s="46">
        <v>-30</v>
      </c>
      <c r="Q52" s="46">
        <v>0</v>
      </c>
      <c r="R52" s="46">
        <v>0</v>
      </c>
      <c r="S52" s="74">
        <v>0</v>
      </c>
      <c r="U52" s="73">
        <v>241.89</v>
      </c>
      <c r="V52" s="74">
        <v>-30</v>
      </c>
      <c r="W52">
        <v>203.49</v>
      </c>
      <c r="X52">
        <v>0</v>
      </c>
      <c r="Y52">
        <v>28.8</v>
      </c>
      <c r="Z52">
        <v>9.6</v>
      </c>
      <c r="AA52">
        <v>0</v>
      </c>
      <c r="AB52">
        <v>-30</v>
      </c>
    </row>
    <row r="53" spans="7:28">
      <c r="G53" t="s">
        <v>95</v>
      </c>
      <c r="H53" s="73">
        <v>207.33</v>
      </c>
      <c r="I53" s="46">
        <v>0</v>
      </c>
      <c r="J53" s="46">
        <v>0</v>
      </c>
      <c r="K53" s="46">
        <v>9.6</v>
      </c>
      <c r="L53" s="46">
        <v>26.88</v>
      </c>
      <c r="M53" s="74">
        <v>0</v>
      </c>
      <c r="N53" s="73">
        <v>0</v>
      </c>
      <c r="O53" s="46">
        <v>-15</v>
      </c>
      <c r="P53" s="46">
        <v>-61</v>
      </c>
      <c r="Q53" s="46">
        <v>0</v>
      </c>
      <c r="R53" s="46">
        <v>0</v>
      </c>
      <c r="S53" s="74">
        <v>0</v>
      </c>
      <c r="U53" s="73">
        <v>243.81</v>
      </c>
      <c r="V53" s="74">
        <v>-76</v>
      </c>
      <c r="W53">
        <v>207.33</v>
      </c>
      <c r="X53">
        <v>-15</v>
      </c>
      <c r="Y53">
        <v>26.88</v>
      </c>
      <c r="Z53">
        <v>9.6</v>
      </c>
      <c r="AA53">
        <v>0</v>
      </c>
      <c r="AB53">
        <v>-61</v>
      </c>
    </row>
    <row r="54" spans="7:28">
      <c r="G54" t="s">
        <v>96</v>
      </c>
      <c r="H54" s="73">
        <v>215.01</v>
      </c>
      <c r="I54" s="46">
        <v>0</v>
      </c>
      <c r="J54" s="46">
        <v>0</v>
      </c>
      <c r="K54" s="46">
        <v>9.6</v>
      </c>
      <c r="L54" s="46">
        <v>25.92</v>
      </c>
      <c r="M54" s="74">
        <v>0</v>
      </c>
      <c r="N54" s="73">
        <v>0</v>
      </c>
      <c r="O54" s="46">
        <v>-20</v>
      </c>
      <c r="P54" s="46">
        <v>-75</v>
      </c>
      <c r="Q54" s="46">
        <v>0</v>
      </c>
      <c r="R54" s="46">
        <v>0</v>
      </c>
      <c r="S54" s="74">
        <v>0</v>
      </c>
      <c r="U54" s="73">
        <v>250.53</v>
      </c>
      <c r="V54" s="74">
        <v>-95</v>
      </c>
      <c r="W54">
        <v>215.01</v>
      </c>
      <c r="X54">
        <v>-20</v>
      </c>
      <c r="Y54">
        <v>25.92</v>
      </c>
      <c r="Z54">
        <v>9.6</v>
      </c>
      <c r="AA54">
        <v>0</v>
      </c>
      <c r="AB54">
        <v>-75</v>
      </c>
    </row>
    <row r="55" spans="7:28">
      <c r="G55" t="s">
        <v>97</v>
      </c>
      <c r="H55" s="73">
        <v>112.3</v>
      </c>
      <c r="I55" s="46">
        <v>0</v>
      </c>
      <c r="J55" s="46">
        <v>0</v>
      </c>
      <c r="K55" s="46">
        <v>9.6</v>
      </c>
      <c r="L55" s="46">
        <v>24.96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146.86000000000001</v>
      </c>
      <c r="V55" s="74">
        <v>0</v>
      </c>
      <c r="W55">
        <v>112.3</v>
      </c>
      <c r="X55">
        <v>0</v>
      </c>
      <c r="Y55">
        <v>24.96</v>
      </c>
      <c r="Z55">
        <v>9.6</v>
      </c>
      <c r="AA55">
        <v>0</v>
      </c>
      <c r="AB55">
        <v>0</v>
      </c>
    </row>
    <row r="56" spans="7:28">
      <c r="G56" t="s">
        <v>98</v>
      </c>
      <c r="H56" s="73">
        <v>60.47</v>
      </c>
      <c r="I56" s="46">
        <v>0</v>
      </c>
      <c r="J56" s="46">
        <v>0</v>
      </c>
      <c r="K56" s="46">
        <v>9.6</v>
      </c>
      <c r="L56" s="46">
        <v>24.96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95.03</v>
      </c>
      <c r="V56" s="74">
        <v>0</v>
      </c>
      <c r="W56">
        <v>60.47</v>
      </c>
      <c r="X56">
        <v>0</v>
      </c>
      <c r="Y56">
        <v>24.96</v>
      </c>
      <c r="Z56">
        <v>9.6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24</v>
      </c>
      <c r="M57" s="74">
        <v>0</v>
      </c>
      <c r="N57" s="73">
        <v>-26</v>
      </c>
      <c r="O57" s="46">
        <v>0</v>
      </c>
      <c r="P57" s="46">
        <v>-30</v>
      </c>
      <c r="Q57" s="46">
        <v>0</v>
      </c>
      <c r="R57" s="46">
        <v>0</v>
      </c>
      <c r="S57" s="74">
        <v>0</v>
      </c>
      <c r="U57" s="73">
        <v>24</v>
      </c>
      <c r="V57" s="74">
        <v>-56</v>
      </c>
      <c r="W57">
        <v>-26</v>
      </c>
      <c r="X57">
        <v>0</v>
      </c>
      <c r="Y57">
        <v>24</v>
      </c>
      <c r="Z57">
        <v>0</v>
      </c>
      <c r="AA57">
        <v>0</v>
      </c>
      <c r="AB57">
        <v>-30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24</v>
      </c>
      <c r="M58" s="74">
        <v>0</v>
      </c>
      <c r="N58" s="73">
        <v>-64</v>
      </c>
      <c r="O58" s="46">
        <v>0</v>
      </c>
      <c r="P58" s="46">
        <v>-30</v>
      </c>
      <c r="Q58" s="46">
        <v>0</v>
      </c>
      <c r="R58" s="46">
        <v>0</v>
      </c>
      <c r="S58" s="74">
        <v>0</v>
      </c>
      <c r="U58" s="73">
        <v>24</v>
      </c>
      <c r="V58" s="74">
        <v>-94</v>
      </c>
      <c r="W58">
        <v>-64</v>
      </c>
      <c r="X58">
        <v>0</v>
      </c>
      <c r="Y58">
        <v>24</v>
      </c>
      <c r="Z58">
        <v>0</v>
      </c>
      <c r="AA58">
        <v>0</v>
      </c>
      <c r="AB58">
        <v>-30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24.96</v>
      </c>
      <c r="M59" s="74">
        <v>0</v>
      </c>
      <c r="N59" s="73">
        <v>0</v>
      </c>
      <c r="O59" s="46">
        <v>-10</v>
      </c>
      <c r="P59" s="46">
        <v>-40</v>
      </c>
      <c r="Q59" s="46">
        <v>0</v>
      </c>
      <c r="R59" s="46">
        <v>0</v>
      </c>
      <c r="S59" s="74">
        <v>0</v>
      </c>
      <c r="U59" s="73">
        <v>24.96</v>
      </c>
      <c r="V59" s="74">
        <v>-50</v>
      </c>
      <c r="W59">
        <v>0</v>
      </c>
      <c r="X59">
        <v>-10</v>
      </c>
      <c r="Y59">
        <v>24.96</v>
      </c>
      <c r="Z59">
        <v>0</v>
      </c>
      <c r="AA59">
        <v>0</v>
      </c>
      <c r="AB59">
        <v>-40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21.12</v>
      </c>
      <c r="M60" s="74">
        <v>0</v>
      </c>
      <c r="N60" s="73">
        <v>0</v>
      </c>
      <c r="O60" s="46">
        <v>-15</v>
      </c>
      <c r="P60" s="46">
        <v>-40</v>
      </c>
      <c r="Q60" s="46">
        <v>0</v>
      </c>
      <c r="R60" s="46">
        <v>0</v>
      </c>
      <c r="S60" s="74">
        <v>0</v>
      </c>
      <c r="U60" s="73">
        <v>21.12</v>
      </c>
      <c r="V60" s="74">
        <v>-55</v>
      </c>
      <c r="W60">
        <v>0</v>
      </c>
      <c r="X60">
        <v>-15</v>
      </c>
      <c r="Y60">
        <v>21.12</v>
      </c>
      <c r="Z60">
        <v>0</v>
      </c>
      <c r="AA60">
        <v>0</v>
      </c>
      <c r="AB60">
        <v>-40</v>
      </c>
    </row>
    <row r="61" spans="7:28">
      <c r="G61" t="s">
        <v>103</v>
      </c>
      <c r="H61" s="73">
        <v>21.12</v>
      </c>
      <c r="I61" s="46">
        <v>0</v>
      </c>
      <c r="J61" s="46">
        <v>0</v>
      </c>
      <c r="K61" s="46">
        <v>0</v>
      </c>
      <c r="L61" s="46">
        <v>21.12</v>
      </c>
      <c r="M61" s="74">
        <v>0</v>
      </c>
      <c r="N61" s="73">
        <v>0</v>
      </c>
      <c r="O61" s="46">
        <v>0</v>
      </c>
      <c r="P61" s="46">
        <v>-20</v>
      </c>
      <c r="Q61" s="46">
        <v>0</v>
      </c>
      <c r="R61" s="46">
        <v>0</v>
      </c>
      <c r="S61" s="74">
        <v>0</v>
      </c>
      <c r="U61" s="73">
        <v>42.24</v>
      </c>
      <c r="V61" s="74">
        <v>-20</v>
      </c>
      <c r="W61">
        <v>21.12</v>
      </c>
      <c r="X61">
        <v>0</v>
      </c>
      <c r="Y61">
        <v>21.12</v>
      </c>
      <c r="Z61">
        <v>0</v>
      </c>
      <c r="AA61">
        <v>0</v>
      </c>
      <c r="AB61">
        <v>-20</v>
      </c>
    </row>
    <row r="62" spans="7:28">
      <c r="G62" t="s">
        <v>104</v>
      </c>
      <c r="H62" s="73">
        <v>8.64</v>
      </c>
      <c r="I62" s="46">
        <v>0</v>
      </c>
      <c r="J62" s="46">
        <v>0</v>
      </c>
      <c r="K62" s="46">
        <v>0</v>
      </c>
      <c r="L62" s="46">
        <v>21.12</v>
      </c>
      <c r="M62" s="74">
        <v>0</v>
      </c>
      <c r="N62" s="73">
        <v>0</v>
      </c>
      <c r="O62" s="46">
        <v>0</v>
      </c>
      <c r="P62" s="46">
        <v>-20</v>
      </c>
      <c r="Q62" s="46">
        <v>0</v>
      </c>
      <c r="R62" s="46">
        <v>0</v>
      </c>
      <c r="S62" s="74">
        <v>0</v>
      </c>
      <c r="U62" s="73">
        <v>29.76</v>
      </c>
      <c r="V62" s="74">
        <v>-20</v>
      </c>
      <c r="W62">
        <v>8.64</v>
      </c>
      <c r="X62">
        <v>0</v>
      </c>
      <c r="Y62">
        <v>21.12</v>
      </c>
      <c r="Z62">
        <v>0</v>
      </c>
      <c r="AA62">
        <v>0</v>
      </c>
      <c r="AB62">
        <v>-20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19.2</v>
      </c>
      <c r="M63" s="74">
        <v>0</v>
      </c>
      <c r="N63" s="73">
        <v>-19</v>
      </c>
      <c r="O63" s="46">
        <v>-10</v>
      </c>
      <c r="P63" s="46">
        <v>-15</v>
      </c>
      <c r="Q63" s="46">
        <v>0</v>
      </c>
      <c r="R63" s="46">
        <v>0</v>
      </c>
      <c r="S63" s="74">
        <v>0</v>
      </c>
      <c r="U63" s="73">
        <v>19.2</v>
      </c>
      <c r="V63" s="74">
        <v>-44</v>
      </c>
      <c r="W63">
        <v>-19</v>
      </c>
      <c r="X63">
        <v>-10</v>
      </c>
      <c r="Y63">
        <v>19.2</v>
      </c>
      <c r="Z63">
        <v>0</v>
      </c>
      <c r="AA63">
        <v>0</v>
      </c>
      <c r="AB63">
        <v>-15</v>
      </c>
    </row>
    <row r="64" spans="7:28">
      <c r="G64" t="s">
        <v>106</v>
      </c>
      <c r="H64" s="73">
        <v>6.72</v>
      </c>
      <c r="I64" s="46">
        <v>0</v>
      </c>
      <c r="J64" s="46">
        <v>0</v>
      </c>
      <c r="K64" s="46">
        <v>0</v>
      </c>
      <c r="L64" s="46">
        <v>19.2</v>
      </c>
      <c r="M64" s="74">
        <v>0</v>
      </c>
      <c r="N64" s="73">
        <v>0</v>
      </c>
      <c r="O64" s="46">
        <v>-35</v>
      </c>
      <c r="P64" s="46">
        <v>-15</v>
      </c>
      <c r="Q64" s="46">
        <v>0</v>
      </c>
      <c r="R64" s="46">
        <v>0</v>
      </c>
      <c r="S64" s="74">
        <v>0</v>
      </c>
      <c r="U64" s="73">
        <v>25.92</v>
      </c>
      <c r="V64" s="74">
        <v>-50</v>
      </c>
      <c r="W64">
        <v>6.72</v>
      </c>
      <c r="X64">
        <v>-35</v>
      </c>
      <c r="Y64">
        <v>19.2</v>
      </c>
      <c r="Z64">
        <v>0</v>
      </c>
      <c r="AA64">
        <v>0</v>
      </c>
      <c r="AB64">
        <v>-15</v>
      </c>
    </row>
    <row r="65" spans="7:28">
      <c r="G65" t="s">
        <v>107</v>
      </c>
      <c r="H65" s="73">
        <v>24</v>
      </c>
      <c r="I65" s="46">
        <v>0</v>
      </c>
      <c r="J65" s="46">
        <v>0</v>
      </c>
      <c r="K65" s="46">
        <v>0</v>
      </c>
      <c r="L65" s="46">
        <v>19.2</v>
      </c>
      <c r="M65" s="74">
        <v>0</v>
      </c>
      <c r="N65" s="73">
        <v>0</v>
      </c>
      <c r="O65" s="46">
        <v>-60</v>
      </c>
      <c r="P65" s="46">
        <v>-18</v>
      </c>
      <c r="Q65" s="46">
        <v>0</v>
      </c>
      <c r="R65" s="46">
        <v>0</v>
      </c>
      <c r="S65" s="74">
        <v>0</v>
      </c>
      <c r="U65" s="73">
        <v>43.2</v>
      </c>
      <c r="V65" s="74">
        <v>-78</v>
      </c>
      <c r="W65">
        <v>24</v>
      </c>
      <c r="X65">
        <v>-60</v>
      </c>
      <c r="Y65">
        <v>19.2</v>
      </c>
      <c r="Z65">
        <v>0</v>
      </c>
      <c r="AA65">
        <v>0</v>
      </c>
      <c r="AB65">
        <v>-18</v>
      </c>
    </row>
    <row r="66" spans="7:28">
      <c r="G66" t="s">
        <v>108</v>
      </c>
      <c r="H66" s="73">
        <v>41.27</v>
      </c>
      <c r="I66" s="46">
        <v>0</v>
      </c>
      <c r="J66" s="46">
        <v>4.8</v>
      </c>
      <c r="K66" s="46">
        <v>0</v>
      </c>
      <c r="L66" s="46">
        <v>19.2</v>
      </c>
      <c r="M66" s="74">
        <v>0</v>
      </c>
      <c r="N66" s="73">
        <v>0</v>
      </c>
      <c r="O66" s="46">
        <v>-50</v>
      </c>
      <c r="P66" s="46">
        <v>0</v>
      </c>
      <c r="Q66" s="46">
        <v>0</v>
      </c>
      <c r="R66" s="46">
        <v>0</v>
      </c>
      <c r="S66" s="74">
        <v>0</v>
      </c>
      <c r="U66" s="73">
        <v>65.27</v>
      </c>
      <c r="V66" s="74">
        <v>-50</v>
      </c>
      <c r="W66">
        <v>41.27</v>
      </c>
      <c r="X66">
        <v>-50</v>
      </c>
      <c r="Y66">
        <v>19.2</v>
      </c>
      <c r="Z66">
        <v>0</v>
      </c>
      <c r="AA66">
        <v>0</v>
      </c>
      <c r="AB66">
        <v>4.8</v>
      </c>
    </row>
    <row r="67" spans="7:28">
      <c r="G67" t="s">
        <v>109</v>
      </c>
      <c r="H67" s="73">
        <v>83.51</v>
      </c>
      <c r="I67" s="46">
        <v>0</v>
      </c>
      <c r="J67" s="46">
        <v>0</v>
      </c>
      <c r="K67" s="46">
        <v>0</v>
      </c>
      <c r="L67" s="46">
        <v>24</v>
      </c>
      <c r="M67" s="74">
        <v>0</v>
      </c>
      <c r="N67" s="73">
        <v>0</v>
      </c>
      <c r="O67" s="46">
        <v>-50</v>
      </c>
      <c r="P67" s="46">
        <v>-51</v>
      </c>
      <c r="Q67" s="46">
        <v>0</v>
      </c>
      <c r="R67" s="46">
        <v>0</v>
      </c>
      <c r="S67" s="74">
        <v>0</v>
      </c>
      <c r="U67" s="73">
        <v>107.51</v>
      </c>
      <c r="V67" s="74">
        <v>-101</v>
      </c>
      <c r="W67">
        <v>83.51</v>
      </c>
      <c r="X67">
        <v>-50</v>
      </c>
      <c r="Y67">
        <v>24</v>
      </c>
      <c r="Z67">
        <v>0</v>
      </c>
      <c r="AA67">
        <v>0</v>
      </c>
      <c r="AB67">
        <v>-51</v>
      </c>
    </row>
    <row r="68" spans="7:28">
      <c r="G68" t="s">
        <v>110</v>
      </c>
      <c r="H68" s="73">
        <v>91.19</v>
      </c>
      <c r="I68" s="46">
        <v>0</v>
      </c>
      <c r="J68" s="46">
        <v>0</v>
      </c>
      <c r="K68" s="46">
        <v>0</v>
      </c>
      <c r="L68" s="46">
        <v>24</v>
      </c>
      <c r="M68" s="74">
        <v>9.6</v>
      </c>
      <c r="N68" s="73">
        <v>0</v>
      </c>
      <c r="O68" s="46">
        <v>-45</v>
      </c>
      <c r="P68" s="46">
        <v>-114</v>
      </c>
      <c r="Q68" s="46">
        <v>0</v>
      </c>
      <c r="R68" s="46">
        <v>0</v>
      </c>
      <c r="S68" s="74">
        <v>0</v>
      </c>
      <c r="U68" s="73">
        <v>124.79</v>
      </c>
      <c r="V68" s="74">
        <v>-159</v>
      </c>
      <c r="W68">
        <v>91.19</v>
      </c>
      <c r="X68">
        <v>-45</v>
      </c>
      <c r="Y68">
        <v>24</v>
      </c>
      <c r="Z68">
        <v>0</v>
      </c>
      <c r="AA68">
        <v>9.6</v>
      </c>
      <c r="AB68">
        <v>-114</v>
      </c>
    </row>
    <row r="69" spans="7:28">
      <c r="G69" t="s">
        <v>111</v>
      </c>
      <c r="H69" s="73">
        <v>1.92</v>
      </c>
      <c r="I69" s="46">
        <v>0</v>
      </c>
      <c r="J69" s="46">
        <v>0</v>
      </c>
      <c r="K69" s="46">
        <v>0</v>
      </c>
      <c r="L69" s="46">
        <v>2.88</v>
      </c>
      <c r="M69" s="74">
        <v>0</v>
      </c>
      <c r="N69" s="73">
        <v>0</v>
      </c>
      <c r="O69" s="46">
        <v>-31</v>
      </c>
      <c r="P69" s="46">
        <v>-111</v>
      </c>
      <c r="Q69" s="46">
        <v>0</v>
      </c>
      <c r="R69" s="46">
        <v>0</v>
      </c>
      <c r="S69" s="74">
        <v>0</v>
      </c>
      <c r="U69" s="73">
        <v>4.8</v>
      </c>
      <c r="V69" s="74">
        <v>-142</v>
      </c>
      <c r="W69">
        <v>1.92</v>
      </c>
      <c r="X69">
        <v>-31</v>
      </c>
      <c r="Y69">
        <v>2.88</v>
      </c>
      <c r="Z69">
        <v>0</v>
      </c>
      <c r="AA69">
        <v>0</v>
      </c>
      <c r="AB69">
        <v>-111</v>
      </c>
    </row>
    <row r="70" spans="7:28">
      <c r="G70" t="s">
        <v>112</v>
      </c>
      <c r="H70" s="73">
        <v>24</v>
      </c>
      <c r="I70" s="46">
        <v>0</v>
      </c>
      <c r="J70" s="46">
        <v>0</v>
      </c>
      <c r="K70" s="46">
        <v>0</v>
      </c>
      <c r="L70" s="46">
        <v>2.88</v>
      </c>
      <c r="M70" s="74">
        <v>0</v>
      </c>
      <c r="N70" s="73">
        <v>0</v>
      </c>
      <c r="O70" s="46">
        <v>-24</v>
      </c>
      <c r="P70" s="46">
        <v>-102</v>
      </c>
      <c r="Q70" s="46">
        <v>0</v>
      </c>
      <c r="R70" s="46">
        <v>0</v>
      </c>
      <c r="S70" s="74">
        <v>0</v>
      </c>
      <c r="U70" s="73">
        <v>26.88</v>
      </c>
      <c r="V70" s="74">
        <v>-126</v>
      </c>
      <c r="W70">
        <v>24</v>
      </c>
      <c r="X70">
        <v>-24</v>
      </c>
      <c r="Y70">
        <v>2.88</v>
      </c>
      <c r="Z70">
        <v>0</v>
      </c>
      <c r="AA70">
        <v>0</v>
      </c>
      <c r="AB70">
        <v>-102</v>
      </c>
    </row>
    <row r="71" spans="7:28">
      <c r="G71" t="s">
        <v>113</v>
      </c>
      <c r="H71" s="73">
        <v>191.61</v>
      </c>
      <c r="I71" s="46">
        <v>0</v>
      </c>
      <c r="J71" s="46">
        <v>0</v>
      </c>
      <c r="K71" s="46">
        <v>0</v>
      </c>
      <c r="L71" s="46">
        <v>3.33</v>
      </c>
      <c r="M71" s="74">
        <v>0.5</v>
      </c>
      <c r="N71" s="73">
        <v>0</v>
      </c>
      <c r="O71" s="46">
        <v>-20</v>
      </c>
      <c r="P71" s="46">
        <v>-70</v>
      </c>
      <c r="Q71" s="46">
        <v>0</v>
      </c>
      <c r="R71" s="46">
        <v>0</v>
      </c>
      <c r="S71" s="74">
        <v>0</v>
      </c>
      <c r="U71" s="73">
        <v>195.44</v>
      </c>
      <c r="V71" s="74">
        <v>-90</v>
      </c>
      <c r="W71">
        <v>191.61</v>
      </c>
      <c r="X71">
        <v>-20</v>
      </c>
      <c r="Y71">
        <v>3.33</v>
      </c>
      <c r="Z71">
        <v>0</v>
      </c>
      <c r="AA71">
        <v>0.5</v>
      </c>
      <c r="AB71">
        <v>-70</v>
      </c>
    </row>
    <row r="72" spans="7:28">
      <c r="G72" t="s">
        <v>114</v>
      </c>
      <c r="H72" s="73">
        <v>269.49</v>
      </c>
      <c r="I72" s="46">
        <v>0</v>
      </c>
      <c r="J72" s="46">
        <v>0</v>
      </c>
      <c r="K72" s="46">
        <v>17.38</v>
      </c>
      <c r="L72" s="46">
        <v>4.0599999999999996</v>
      </c>
      <c r="M72" s="74">
        <v>0.63</v>
      </c>
      <c r="N72" s="73">
        <v>0</v>
      </c>
      <c r="O72" s="46">
        <v>-29</v>
      </c>
      <c r="P72" s="46">
        <v>-70</v>
      </c>
      <c r="Q72" s="46">
        <v>0</v>
      </c>
      <c r="R72" s="46">
        <v>0</v>
      </c>
      <c r="S72" s="74">
        <v>0</v>
      </c>
      <c r="U72" s="73">
        <v>291.56</v>
      </c>
      <c r="V72" s="74">
        <v>-99</v>
      </c>
      <c r="W72">
        <v>269.49</v>
      </c>
      <c r="X72">
        <v>-29</v>
      </c>
      <c r="Y72">
        <v>4.0599999999999996</v>
      </c>
      <c r="Z72">
        <v>17.38</v>
      </c>
      <c r="AA72">
        <v>0.63</v>
      </c>
      <c r="AB72">
        <v>-70</v>
      </c>
    </row>
    <row r="73" spans="7:28">
      <c r="G73" t="s">
        <v>115</v>
      </c>
      <c r="H73" s="73">
        <v>240.42</v>
      </c>
      <c r="I73" s="46">
        <v>0</v>
      </c>
      <c r="J73" s="46">
        <v>0</v>
      </c>
      <c r="K73" s="46">
        <v>15.16</v>
      </c>
      <c r="L73" s="46">
        <v>4.04</v>
      </c>
      <c r="M73" s="74">
        <v>0.81</v>
      </c>
      <c r="N73" s="73">
        <v>0</v>
      </c>
      <c r="O73" s="46">
        <v>-10</v>
      </c>
      <c r="P73" s="46">
        <v>-64</v>
      </c>
      <c r="Q73" s="46">
        <v>0</v>
      </c>
      <c r="R73" s="46">
        <v>0</v>
      </c>
      <c r="S73" s="74">
        <v>0</v>
      </c>
      <c r="U73" s="73">
        <v>260.43</v>
      </c>
      <c r="V73" s="74">
        <v>-74</v>
      </c>
      <c r="W73">
        <v>240.42</v>
      </c>
      <c r="X73">
        <v>-10</v>
      </c>
      <c r="Y73">
        <v>4.04</v>
      </c>
      <c r="Z73">
        <v>15.16</v>
      </c>
      <c r="AA73">
        <v>0.81</v>
      </c>
      <c r="AB73">
        <v>-64</v>
      </c>
    </row>
    <row r="74" spans="7:28">
      <c r="G74" t="s">
        <v>116</v>
      </c>
      <c r="H74" s="73">
        <v>266.5</v>
      </c>
      <c r="I74" s="46">
        <v>0</v>
      </c>
      <c r="J74" s="46">
        <v>0</v>
      </c>
      <c r="K74" s="46">
        <v>13.24</v>
      </c>
      <c r="L74" s="46">
        <v>4.42</v>
      </c>
      <c r="M74" s="74">
        <v>0.99</v>
      </c>
      <c r="N74" s="73">
        <v>0</v>
      </c>
      <c r="O74" s="46">
        <v>0</v>
      </c>
      <c r="P74" s="46">
        <v>-50</v>
      </c>
      <c r="Q74" s="46">
        <v>0</v>
      </c>
      <c r="R74" s="46">
        <v>0</v>
      </c>
      <c r="S74" s="74">
        <v>0</v>
      </c>
      <c r="U74" s="73">
        <v>285.14999999999998</v>
      </c>
      <c r="V74" s="74">
        <v>-50</v>
      </c>
      <c r="W74">
        <v>266.5</v>
      </c>
      <c r="X74">
        <v>0</v>
      </c>
      <c r="Y74">
        <v>4.42</v>
      </c>
      <c r="Z74">
        <v>13.24</v>
      </c>
      <c r="AA74">
        <v>0.99</v>
      </c>
      <c r="AB74">
        <v>-50</v>
      </c>
    </row>
    <row r="75" spans="7:28">
      <c r="G75" t="s">
        <v>117</v>
      </c>
      <c r="H75" s="73">
        <v>327.2</v>
      </c>
      <c r="I75" s="46">
        <v>25.67</v>
      </c>
      <c r="J75" s="46">
        <v>0</v>
      </c>
      <c r="K75" s="46">
        <v>9.6300000000000008</v>
      </c>
      <c r="L75" s="46">
        <v>3.53</v>
      </c>
      <c r="M75" s="74">
        <v>0.9</v>
      </c>
      <c r="N75" s="73">
        <v>0</v>
      </c>
      <c r="O75" s="46">
        <v>0</v>
      </c>
      <c r="P75" s="46">
        <v>-51</v>
      </c>
      <c r="Q75" s="46">
        <v>0</v>
      </c>
      <c r="R75" s="46">
        <v>0</v>
      </c>
      <c r="S75" s="74">
        <v>0</v>
      </c>
      <c r="U75" s="73">
        <v>366.93</v>
      </c>
      <c r="V75" s="74">
        <v>-51</v>
      </c>
      <c r="W75">
        <v>327.2</v>
      </c>
      <c r="X75">
        <v>25.67</v>
      </c>
      <c r="Y75">
        <v>3.53</v>
      </c>
      <c r="Z75">
        <v>9.6300000000000008</v>
      </c>
      <c r="AA75">
        <v>0.9</v>
      </c>
      <c r="AB75">
        <v>-51</v>
      </c>
    </row>
    <row r="76" spans="7:28">
      <c r="G76" t="s">
        <v>118</v>
      </c>
      <c r="H76" s="73">
        <v>322.08999999999997</v>
      </c>
      <c r="I76" s="46">
        <v>28.32</v>
      </c>
      <c r="J76" s="46">
        <v>0</v>
      </c>
      <c r="K76" s="46">
        <v>7.07</v>
      </c>
      <c r="L76" s="46">
        <v>3.07</v>
      </c>
      <c r="M76" s="74">
        <v>0.55000000000000004</v>
      </c>
      <c r="N76" s="73">
        <v>0</v>
      </c>
      <c r="O76" s="46">
        <v>0</v>
      </c>
      <c r="P76" s="46">
        <v>-50</v>
      </c>
      <c r="Q76" s="46">
        <v>0</v>
      </c>
      <c r="R76" s="46">
        <v>0</v>
      </c>
      <c r="S76" s="74">
        <v>0</v>
      </c>
      <c r="U76" s="73">
        <v>361.1</v>
      </c>
      <c r="V76" s="74">
        <v>-50</v>
      </c>
      <c r="W76">
        <v>322.08999999999997</v>
      </c>
      <c r="X76">
        <v>28.32</v>
      </c>
      <c r="Y76">
        <v>3.07</v>
      </c>
      <c r="Z76">
        <v>7.07</v>
      </c>
      <c r="AA76">
        <v>0.55000000000000004</v>
      </c>
      <c r="AB76">
        <v>-50</v>
      </c>
    </row>
    <row r="77" spans="7:28">
      <c r="G77" t="s">
        <v>119</v>
      </c>
      <c r="H77" s="73">
        <v>284.44</v>
      </c>
      <c r="I77" s="46">
        <v>57.54</v>
      </c>
      <c r="J77" s="46">
        <v>0</v>
      </c>
      <c r="K77" s="46">
        <v>6.9</v>
      </c>
      <c r="L77" s="46">
        <v>2.2999999999999998</v>
      </c>
      <c r="M77" s="74">
        <v>0.33</v>
      </c>
      <c r="N77" s="73">
        <v>0</v>
      </c>
      <c r="O77" s="46">
        <v>0</v>
      </c>
      <c r="P77" s="46">
        <v>-30</v>
      </c>
      <c r="Q77" s="46">
        <v>0</v>
      </c>
      <c r="R77" s="46">
        <v>0</v>
      </c>
      <c r="S77" s="74">
        <v>0</v>
      </c>
      <c r="U77" s="73">
        <v>351.51</v>
      </c>
      <c r="V77" s="74">
        <v>-30</v>
      </c>
      <c r="W77">
        <v>284.44</v>
      </c>
      <c r="X77">
        <v>57.54</v>
      </c>
      <c r="Y77">
        <v>2.2999999999999998</v>
      </c>
      <c r="Z77">
        <v>6.9</v>
      </c>
      <c r="AA77">
        <v>0.33</v>
      </c>
      <c r="AB77">
        <v>-30</v>
      </c>
    </row>
    <row r="78" spans="7:28">
      <c r="G78" t="s">
        <v>120</v>
      </c>
      <c r="H78" s="73">
        <v>257.26</v>
      </c>
      <c r="I78" s="46">
        <v>59.88</v>
      </c>
      <c r="J78" s="46">
        <v>0</v>
      </c>
      <c r="K78" s="46">
        <v>7.19</v>
      </c>
      <c r="L78" s="46">
        <v>2.63</v>
      </c>
      <c r="M78" s="74">
        <v>0.38</v>
      </c>
      <c r="N78" s="73">
        <v>0</v>
      </c>
      <c r="O78" s="46">
        <v>0</v>
      </c>
      <c r="P78" s="46">
        <v>-18</v>
      </c>
      <c r="Q78" s="46">
        <v>0</v>
      </c>
      <c r="R78" s="46">
        <v>0</v>
      </c>
      <c r="S78" s="74">
        <v>0</v>
      </c>
      <c r="U78" s="73">
        <v>327.33999999999997</v>
      </c>
      <c r="V78" s="74">
        <v>-18</v>
      </c>
      <c r="W78">
        <v>257.26</v>
      </c>
      <c r="X78">
        <v>59.88</v>
      </c>
      <c r="Y78">
        <v>2.63</v>
      </c>
      <c r="Z78">
        <v>7.19</v>
      </c>
      <c r="AA78">
        <v>0.38</v>
      </c>
      <c r="AB78">
        <v>-18</v>
      </c>
    </row>
    <row r="79" spans="7:28">
      <c r="G79" t="s">
        <v>121</v>
      </c>
      <c r="H79" s="73">
        <v>177.22</v>
      </c>
      <c r="I79" s="46">
        <v>72.03</v>
      </c>
      <c r="J79" s="46">
        <v>0</v>
      </c>
      <c r="K79" s="46">
        <v>4.8</v>
      </c>
      <c r="L79" s="46">
        <v>2.16</v>
      </c>
      <c r="M79" s="74">
        <v>0.38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256.58999999999997</v>
      </c>
      <c r="V79" s="74">
        <v>0</v>
      </c>
      <c r="W79">
        <v>177.22</v>
      </c>
      <c r="X79">
        <v>72.03</v>
      </c>
      <c r="Y79">
        <v>2.16</v>
      </c>
      <c r="Z79">
        <v>4.8</v>
      </c>
      <c r="AA79">
        <v>0.38</v>
      </c>
      <c r="AB79">
        <v>0</v>
      </c>
    </row>
    <row r="80" spans="7:28">
      <c r="G80" t="s">
        <v>122</v>
      </c>
      <c r="H80" s="73">
        <v>169.76</v>
      </c>
      <c r="I80" s="46">
        <v>93.5</v>
      </c>
      <c r="J80" s="46">
        <v>0</v>
      </c>
      <c r="K80" s="46">
        <v>4.6100000000000003</v>
      </c>
      <c r="L80" s="46">
        <v>2.2999999999999998</v>
      </c>
      <c r="M80" s="74">
        <v>0.4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270.57</v>
      </c>
      <c r="V80" s="74">
        <v>0</v>
      </c>
      <c r="W80">
        <v>169.76</v>
      </c>
      <c r="X80">
        <v>93.5</v>
      </c>
      <c r="Y80">
        <v>2.2999999999999998</v>
      </c>
      <c r="Z80">
        <v>4.6100000000000003</v>
      </c>
      <c r="AA80">
        <v>0.4</v>
      </c>
      <c r="AB80">
        <v>0</v>
      </c>
    </row>
    <row r="81" spans="7:28">
      <c r="G81" t="s">
        <v>123</v>
      </c>
      <c r="H81" s="73">
        <v>246.04</v>
      </c>
      <c r="I81" s="46">
        <v>85.34</v>
      </c>
      <c r="J81" s="46">
        <v>0</v>
      </c>
      <c r="K81" s="46">
        <v>4.33</v>
      </c>
      <c r="L81" s="46">
        <v>2.17</v>
      </c>
      <c r="M81" s="74">
        <v>0.22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338.1</v>
      </c>
      <c r="V81" s="74">
        <v>0</v>
      </c>
      <c r="W81">
        <v>246.04</v>
      </c>
      <c r="X81">
        <v>85.34</v>
      </c>
      <c r="Y81">
        <v>2.17</v>
      </c>
      <c r="Z81">
        <v>4.33</v>
      </c>
      <c r="AA81">
        <v>0.22</v>
      </c>
      <c r="AB81">
        <v>0</v>
      </c>
    </row>
    <row r="82" spans="7:28">
      <c r="G82" t="s">
        <v>124</v>
      </c>
      <c r="H82" s="73">
        <v>163.92</v>
      </c>
      <c r="I82" s="46">
        <v>102.53</v>
      </c>
      <c r="J82" s="46">
        <v>0</v>
      </c>
      <c r="K82" s="46">
        <v>6.14</v>
      </c>
      <c r="L82" s="46">
        <v>2.46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275.05</v>
      </c>
      <c r="V82" s="74">
        <v>0</v>
      </c>
      <c r="W82">
        <v>163.92</v>
      </c>
      <c r="X82">
        <v>102.53</v>
      </c>
      <c r="Y82">
        <v>2.46</v>
      </c>
      <c r="Z82">
        <v>6.14</v>
      </c>
      <c r="AA82">
        <v>0</v>
      </c>
      <c r="AB82">
        <v>0</v>
      </c>
    </row>
    <row r="83" spans="7:28">
      <c r="G83" t="s">
        <v>125</v>
      </c>
      <c r="H83" s="73">
        <v>274.52999999999997</v>
      </c>
      <c r="I83" s="46">
        <v>0</v>
      </c>
      <c r="J83" s="46">
        <v>0</v>
      </c>
      <c r="K83" s="46">
        <v>0</v>
      </c>
      <c r="L83" s="46">
        <v>3.84</v>
      </c>
      <c r="M83" s="74">
        <v>0.19</v>
      </c>
      <c r="N83" s="73">
        <v>0</v>
      </c>
      <c r="O83" s="46">
        <v>0</v>
      </c>
      <c r="P83" s="46">
        <v>-30</v>
      </c>
      <c r="Q83" s="46">
        <v>0</v>
      </c>
      <c r="R83" s="46">
        <v>0</v>
      </c>
      <c r="S83" s="74">
        <v>0</v>
      </c>
      <c r="U83" s="73">
        <v>278.56</v>
      </c>
      <c r="V83" s="74">
        <v>-30</v>
      </c>
      <c r="W83">
        <v>274.52999999999997</v>
      </c>
      <c r="X83">
        <v>0</v>
      </c>
      <c r="Y83">
        <v>3.84</v>
      </c>
      <c r="Z83">
        <v>0</v>
      </c>
      <c r="AA83">
        <v>0.19</v>
      </c>
      <c r="AB83">
        <v>-30</v>
      </c>
    </row>
    <row r="84" spans="7:28">
      <c r="G84" t="s">
        <v>126</v>
      </c>
      <c r="H84" s="73">
        <v>236.13</v>
      </c>
      <c r="I84" s="46">
        <v>0</v>
      </c>
      <c r="J84" s="46">
        <v>0</v>
      </c>
      <c r="K84" s="46">
        <v>0</v>
      </c>
      <c r="L84" s="46">
        <v>4.8</v>
      </c>
      <c r="M84" s="74">
        <v>0</v>
      </c>
      <c r="N84" s="73">
        <v>0</v>
      </c>
      <c r="O84" s="46">
        <v>0</v>
      </c>
      <c r="P84" s="46">
        <v>-30</v>
      </c>
      <c r="Q84" s="46">
        <v>0</v>
      </c>
      <c r="R84" s="46">
        <v>0</v>
      </c>
      <c r="S84" s="74">
        <v>0</v>
      </c>
      <c r="U84" s="73">
        <v>240.93</v>
      </c>
      <c r="V84" s="74">
        <v>-30</v>
      </c>
      <c r="W84">
        <v>236.13</v>
      </c>
      <c r="X84">
        <v>0</v>
      </c>
      <c r="Y84">
        <v>4.8</v>
      </c>
      <c r="Z84">
        <v>0</v>
      </c>
      <c r="AA84">
        <v>0</v>
      </c>
      <c r="AB84">
        <v>-30</v>
      </c>
    </row>
    <row r="85" spans="7:28">
      <c r="G85" t="s">
        <v>127</v>
      </c>
      <c r="H85" s="73">
        <v>208.29</v>
      </c>
      <c r="I85" s="46">
        <v>0</v>
      </c>
      <c r="J85" s="46">
        <v>0</v>
      </c>
      <c r="K85" s="46">
        <v>0</v>
      </c>
      <c r="L85" s="46">
        <v>34.56</v>
      </c>
      <c r="M85" s="74">
        <v>0</v>
      </c>
      <c r="N85" s="73">
        <v>0</v>
      </c>
      <c r="O85" s="46">
        <v>0</v>
      </c>
      <c r="P85" s="46">
        <v>-35</v>
      </c>
      <c r="Q85" s="46">
        <v>0</v>
      </c>
      <c r="R85" s="46">
        <v>0</v>
      </c>
      <c r="S85" s="74">
        <v>0</v>
      </c>
      <c r="U85" s="73">
        <v>242.85</v>
      </c>
      <c r="V85" s="74">
        <v>-35</v>
      </c>
      <c r="W85">
        <v>208.29</v>
      </c>
      <c r="X85">
        <v>0</v>
      </c>
      <c r="Y85">
        <v>34.56</v>
      </c>
      <c r="Z85">
        <v>0</v>
      </c>
      <c r="AA85">
        <v>0</v>
      </c>
      <c r="AB85">
        <v>-35</v>
      </c>
    </row>
    <row r="86" spans="7:28">
      <c r="G86" t="s">
        <v>128</v>
      </c>
      <c r="H86" s="73">
        <v>230.37</v>
      </c>
      <c r="I86" s="46">
        <v>0</v>
      </c>
      <c r="J86" s="46">
        <v>0</v>
      </c>
      <c r="K86" s="46">
        <v>0</v>
      </c>
      <c r="L86" s="46">
        <v>33.6</v>
      </c>
      <c r="M86" s="74">
        <v>0</v>
      </c>
      <c r="N86" s="73">
        <v>0</v>
      </c>
      <c r="O86" s="46">
        <v>0</v>
      </c>
      <c r="P86" s="46">
        <v>-30</v>
      </c>
      <c r="Q86" s="46">
        <v>0</v>
      </c>
      <c r="R86" s="46">
        <v>0</v>
      </c>
      <c r="S86" s="74">
        <v>0</v>
      </c>
      <c r="U86" s="73">
        <v>263.97000000000003</v>
      </c>
      <c r="V86" s="74">
        <v>-30</v>
      </c>
      <c r="W86">
        <v>230.37</v>
      </c>
      <c r="X86">
        <v>0</v>
      </c>
      <c r="Y86">
        <v>33.6</v>
      </c>
      <c r="Z86">
        <v>0</v>
      </c>
      <c r="AA86">
        <v>0</v>
      </c>
      <c r="AB86">
        <v>-30</v>
      </c>
    </row>
    <row r="87" spans="7:28">
      <c r="G87" t="s">
        <v>129</v>
      </c>
      <c r="H87" s="73">
        <v>339.81</v>
      </c>
      <c r="I87" s="46">
        <v>0</v>
      </c>
      <c r="J87" s="46">
        <v>0</v>
      </c>
      <c r="K87" s="46">
        <v>0</v>
      </c>
      <c r="L87" s="46">
        <v>33.4</v>
      </c>
      <c r="M87" s="74">
        <v>0</v>
      </c>
      <c r="N87" s="73">
        <v>0</v>
      </c>
      <c r="O87" s="46">
        <v>0</v>
      </c>
      <c r="P87" s="46">
        <v>-21</v>
      </c>
      <c r="Q87" s="46">
        <v>0</v>
      </c>
      <c r="R87" s="46">
        <v>0</v>
      </c>
      <c r="S87" s="74">
        <v>0</v>
      </c>
      <c r="U87" s="73">
        <v>373.21</v>
      </c>
      <c r="V87" s="74">
        <v>-21</v>
      </c>
      <c r="W87">
        <v>339.81</v>
      </c>
      <c r="X87">
        <v>0</v>
      </c>
      <c r="Y87">
        <v>33.4</v>
      </c>
      <c r="Z87">
        <v>0</v>
      </c>
      <c r="AA87">
        <v>0</v>
      </c>
      <c r="AB87">
        <v>-21</v>
      </c>
    </row>
    <row r="88" spans="7:28">
      <c r="G88" t="s">
        <v>130</v>
      </c>
      <c r="H88" s="73">
        <v>419.48</v>
      </c>
      <c r="I88" s="46">
        <v>0</v>
      </c>
      <c r="J88" s="46">
        <v>0</v>
      </c>
      <c r="K88" s="46">
        <v>0</v>
      </c>
      <c r="L88" s="46">
        <v>33.020000000000003</v>
      </c>
      <c r="M88" s="74">
        <v>0</v>
      </c>
      <c r="N88" s="73">
        <v>0</v>
      </c>
      <c r="O88" s="46">
        <v>0</v>
      </c>
      <c r="P88" s="46">
        <v>-23</v>
      </c>
      <c r="Q88" s="46">
        <v>0</v>
      </c>
      <c r="R88" s="46">
        <v>0</v>
      </c>
      <c r="S88" s="74">
        <v>0</v>
      </c>
      <c r="U88" s="73">
        <v>452.5</v>
      </c>
      <c r="V88" s="74">
        <v>-23</v>
      </c>
      <c r="W88">
        <v>419.48</v>
      </c>
      <c r="X88">
        <v>0</v>
      </c>
      <c r="Y88">
        <v>33.020000000000003</v>
      </c>
      <c r="Z88">
        <v>0</v>
      </c>
      <c r="AA88">
        <v>0</v>
      </c>
      <c r="AB88">
        <v>-23</v>
      </c>
    </row>
    <row r="89" spans="7:28">
      <c r="G89" t="s">
        <v>131</v>
      </c>
      <c r="H89" s="73">
        <v>386.84</v>
      </c>
      <c r="I89" s="46">
        <v>0</v>
      </c>
      <c r="J89" s="46">
        <v>0</v>
      </c>
      <c r="K89" s="46">
        <v>0</v>
      </c>
      <c r="L89" s="46">
        <v>31.39</v>
      </c>
      <c r="M89" s="74">
        <v>0</v>
      </c>
      <c r="N89" s="73">
        <v>0</v>
      </c>
      <c r="O89" s="46">
        <v>-50</v>
      </c>
      <c r="P89" s="46">
        <v>-10</v>
      </c>
      <c r="Q89" s="46">
        <v>0</v>
      </c>
      <c r="R89" s="46">
        <v>0</v>
      </c>
      <c r="S89" s="74">
        <v>0</v>
      </c>
      <c r="U89" s="73">
        <v>418.23</v>
      </c>
      <c r="V89" s="74">
        <v>-60</v>
      </c>
      <c r="W89">
        <v>386.84</v>
      </c>
      <c r="X89">
        <v>-50</v>
      </c>
      <c r="Y89">
        <v>31.39</v>
      </c>
      <c r="Z89">
        <v>0</v>
      </c>
      <c r="AA89">
        <v>0</v>
      </c>
      <c r="AB89">
        <v>-10</v>
      </c>
    </row>
    <row r="90" spans="7:28">
      <c r="G90" t="s">
        <v>132</v>
      </c>
      <c r="H90" s="73">
        <v>386.84</v>
      </c>
      <c r="I90" s="46">
        <v>0</v>
      </c>
      <c r="J90" s="46">
        <v>0</v>
      </c>
      <c r="K90" s="46">
        <v>0</v>
      </c>
      <c r="L90" s="46">
        <v>30.04</v>
      </c>
      <c r="M90" s="74">
        <v>0</v>
      </c>
      <c r="N90" s="73">
        <v>0</v>
      </c>
      <c r="O90" s="46">
        <v>-50</v>
      </c>
      <c r="P90" s="46">
        <v>-20</v>
      </c>
      <c r="Q90" s="46">
        <v>0</v>
      </c>
      <c r="R90" s="46">
        <v>0</v>
      </c>
      <c r="S90" s="74">
        <v>0</v>
      </c>
      <c r="U90" s="73">
        <v>416.88</v>
      </c>
      <c r="V90" s="74">
        <v>-70</v>
      </c>
      <c r="W90">
        <v>386.84</v>
      </c>
      <c r="X90">
        <v>-50</v>
      </c>
      <c r="Y90">
        <v>30.04</v>
      </c>
      <c r="Z90">
        <v>0</v>
      </c>
      <c r="AA90">
        <v>0</v>
      </c>
      <c r="AB90">
        <v>-20</v>
      </c>
    </row>
    <row r="91" spans="7:28">
      <c r="G91" t="s">
        <v>133</v>
      </c>
      <c r="H91" s="73">
        <v>335</v>
      </c>
      <c r="I91" s="46">
        <v>0</v>
      </c>
      <c r="J91" s="46">
        <v>0</v>
      </c>
      <c r="K91" s="46">
        <v>0</v>
      </c>
      <c r="L91" s="46">
        <v>28.89</v>
      </c>
      <c r="M91" s="74">
        <v>0.1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363.99</v>
      </c>
      <c r="V91" s="74">
        <v>0</v>
      </c>
      <c r="W91">
        <v>335</v>
      </c>
      <c r="X91">
        <v>0</v>
      </c>
      <c r="Y91">
        <v>28.89</v>
      </c>
      <c r="Z91">
        <v>0</v>
      </c>
      <c r="AA91">
        <v>0.1</v>
      </c>
      <c r="AB91">
        <v>0</v>
      </c>
    </row>
    <row r="92" spans="7:28">
      <c r="G92" t="s">
        <v>134</v>
      </c>
      <c r="H92" s="73">
        <v>314.85000000000002</v>
      </c>
      <c r="I92" s="46">
        <v>0</v>
      </c>
      <c r="J92" s="46">
        <v>0</v>
      </c>
      <c r="K92" s="46">
        <v>0</v>
      </c>
      <c r="L92" s="46">
        <v>26.97</v>
      </c>
      <c r="M92" s="74">
        <v>0</v>
      </c>
      <c r="N92" s="73">
        <v>0</v>
      </c>
      <c r="O92" s="46">
        <v>0</v>
      </c>
      <c r="P92" s="46">
        <v>-20</v>
      </c>
      <c r="Q92" s="46">
        <v>0</v>
      </c>
      <c r="R92" s="46">
        <v>0</v>
      </c>
      <c r="S92" s="74">
        <v>0</v>
      </c>
      <c r="U92" s="73">
        <v>341.82</v>
      </c>
      <c r="V92" s="74">
        <v>-20</v>
      </c>
      <c r="W92">
        <v>314.85000000000002</v>
      </c>
      <c r="X92">
        <v>0</v>
      </c>
      <c r="Y92">
        <v>26.97</v>
      </c>
      <c r="Z92">
        <v>0</v>
      </c>
      <c r="AA92">
        <v>0</v>
      </c>
      <c r="AB92">
        <v>-20</v>
      </c>
    </row>
    <row r="93" spans="7:28">
      <c r="G93" t="s">
        <v>135</v>
      </c>
      <c r="H93" s="73">
        <v>321.56</v>
      </c>
      <c r="I93" s="46">
        <v>0</v>
      </c>
      <c r="J93" s="46">
        <v>0</v>
      </c>
      <c r="K93" s="46">
        <v>0</v>
      </c>
      <c r="L93" s="46">
        <v>25.73</v>
      </c>
      <c r="M93" s="74">
        <v>0.1</v>
      </c>
      <c r="N93" s="73">
        <v>0</v>
      </c>
      <c r="O93" s="46">
        <v>0</v>
      </c>
      <c r="P93" s="46">
        <v>-20</v>
      </c>
      <c r="Q93" s="46">
        <v>0</v>
      </c>
      <c r="R93" s="46">
        <v>0</v>
      </c>
      <c r="S93" s="74">
        <v>0</v>
      </c>
      <c r="U93" s="73">
        <v>347.39</v>
      </c>
      <c r="V93" s="74">
        <v>-20</v>
      </c>
      <c r="W93">
        <v>321.56</v>
      </c>
      <c r="X93">
        <v>0</v>
      </c>
      <c r="Y93">
        <v>25.73</v>
      </c>
      <c r="Z93">
        <v>0</v>
      </c>
      <c r="AA93">
        <v>0.1</v>
      </c>
      <c r="AB93">
        <v>-20</v>
      </c>
    </row>
    <row r="94" spans="7:28">
      <c r="G94" t="s">
        <v>136</v>
      </c>
      <c r="H94" s="73">
        <v>314.83999999999997</v>
      </c>
      <c r="I94" s="46">
        <v>0</v>
      </c>
      <c r="J94" s="46">
        <v>0</v>
      </c>
      <c r="K94" s="46">
        <v>0</v>
      </c>
      <c r="L94" s="46">
        <v>24</v>
      </c>
      <c r="M94" s="74">
        <v>0</v>
      </c>
      <c r="N94" s="73">
        <v>0</v>
      </c>
      <c r="O94" s="46">
        <v>0</v>
      </c>
      <c r="P94" s="46">
        <v>-12</v>
      </c>
      <c r="Q94" s="46">
        <v>0</v>
      </c>
      <c r="R94" s="46">
        <v>0</v>
      </c>
      <c r="S94" s="74">
        <v>0</v>
      </c>
      <c r="U94" s="73">
        <v>338.84</v>
      </c>
      <c r="V94" s="74">
        <v>-12</v>
      </c>
      <c r="W94">
        <v>314.83999999999997</v>
      </c>
      <c r="X94">
        <v>0</v>
      </c>
      <c r="Y94">
        <v>24</v>
      </c>
      <c r="Z94">
        <v>0</v>
      </c>
      <c r="AA94">
        <v>0</v>
      </c>
      <c r="AB94">
        <v>-12</v>
      </c>
    </row>
    <row r="95" spans="7:28">
      <c r="G95" t="s">
        <v>137</v>
      </c>
      <c r="H95" s="73">
        <v>228.46</v>
      </c>
      <c r="I95" s="46">
        <v>0</v>
      </c>
      <c r="J95" s="46">
        <v>0</v>
      </c>
      <c r="K95" s="46">
        <v>0</v>
      </c>
      <c r="L95" s="46">
        <v>22.65</v>
      </c>
      <c r="M95" s="74">
        <v>0.1</v>
      </c>
      <c r="N95" s="73">
        <v>0</v>
      </c>
      <c r="O95" s="46">
        <v>0</v>
      </c>
      <c r="P95" s="46">
        <v>-15</v>
      </c>
      <c r="Q95" s="46">
        <v>0</v>
      </c>
      <c r="R95" s="46">
        <v>0</v>
      </c>
      <c r="S95" s="74">
        <v>0</v>
      </c>
      <c r="U95" s="73">
        <v>251.21</v>
      </c>
      <c r="V95" s="74">
        <v>-15</v>
      </c>
      <c r="W95">
        <v>228.46</v>
      </c>
      <c r="X95">
        <v>0</v>
      </c>
      <c r="Y95">
        <v>22.65</v>
      </c>
      <c r="Z95">
        <v>0</v>
      </c>
      <c r="AA95">
        <v>0.1</v>
      </c>
      <c r="AB95">
        <v>-15</v>
      </c>
    </row>
    <row r="96" spans="7:28">
      <c r="G96" t="s">
        <v>138</v>
      </c>
      <c r="H96" s="73">
        <v>152.62</v>
      </c>
      <c r="I96" s="46">
        <v>0</v>
      </c>
      <c r="J96" s="46">
        <v>0</v>
      </c>
      <c r="K96" s="46">
        <v>0</v>
      </c>
      <c r="L96" s="46">
        <v>22.56</v>
      </c>
      <c r="M96" s="74">
        <v>0</v>
      </c>
      <c r="N96" s="73">
        <v>0</v>
      </c>
      <c r="O96" s="46">
        <v>0</v>
      </c>
      <c r="P96" s="46">
        <v>-15</v>
      </c>
      <c r="Q96" s="46">
        <v>0</v>
      </c>
      <c r="R96" s="46">
        <v>0</v>
      </c>
      <c r="S96" s="74">
        <v>0</v>
      </c>
      <c r="U96" s="73">
        <v>175.18</v>
      </c>
      <c r="V96" s="74">
        <v>-15</v>
      </c>
      <c r="W96">
        <v>152.62</v>
      </c>
      <c r="X96">
        <v>0</v>
      </c>
      <c r="Y96">
        <v>22.56</v>
      </c>
      <c r="Z96">
        <v>0</v>
      </c>
      <c r="AA96">
        <v>0</v>
      </c>
      <c r="AB96">
        <v>-15</v>
      </c>
    </row>
    <row r="97" spans="1:83">
      <c r="G97" t="s">
        <v>139</v>
      </c>
      <c r="H97" s="73">
        <v>35.51</v>
      </c>
      <c r="I97" s="46">
        <v>0</v>
      </c>
      <c r="J97" s="46">
        <v>0</v>
      </c>
      <c r="K97" s="46">
        <v>0</v>
      </c>
      <c r="L97" s="46">
        <v>21.12</v>
      </c>
      <c r="M97" s="74">
        <v>0</v>
      </c>
      <c r="N97" s="73">
        <v>0</v>
      </c>
      <c r="O97" s="46">
        <v>0</v>
      </c>
      <c r="P97" s="46">
        <v>-15</v>
      </c>
      <c r="Q97" s="46">
        <v>0</v>
      </c>
      <c r="R97" s="46">
        <v>0</v>
      </c>
      <c r="S97" s="74">
        <v>0</v>
      </c>
      <c r="U97" s="73">
        <v>56.63</v>
      </c>
      <c r="V97" s="74">
        <v>-15</v>
      </c>
      <c r="W97">
        <v>35.51</v>
      </c>
      <c r="X97">
        <v>0</v>
      </c>
      <c r="Y97">
        <v>21.12</v>
      </c>
      <c r="Z97">
        <v>0</v>
      </c>
      <c r="AA97">
        <v>0</v>
      </c>
      <c r="AB97">
        <v>-15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19.97</v>
      </c>
      <c r="M98" s="74">
        <v>0</v>
      </c>
      <c r="N98" s="73">
        <v>-34</v>
      </c>
      <c r="O98" s="46">
        <v>0</v>
      </c>
      <c r="P98" s="46">
        <v>-15</v>
      </c>
      <c r="Q98" s="46">
        <v>0</v>
      </c>
      <c r="R98" s="46">
        <v>0</v>
      </c>
      <c r="S98" s="74">
        <v>0</v>
      </c>
      <c r="U98" s="73">
        <v>19.97</v>
      </c>
      <c r="V98" s="74">
        <v>-49</v>
      </c>
      <c r="W98">
        <v>-34</v>
      </c>
      <c r="X98">
        <v>0</v>
      </c>
      <c r="Y98">
        <v>19.97</v>
      </c>
      <c r="Z98">
        <v>0</v>
      </c>
      <c r="AA98">
        <v>0</v>
      </c>
      <c r="AB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3.2733100000000008</v>
      </c>
      <c r="I99" s="69">
        <f t="shared" ref="I99:BQ99" si="1">SUM(I3:I98)/4000</f>
        <v>0.29743249999999999</v>
      </c>
      <c r="J99" s="69">
        <f t="shared" si="1"/>
        <v>0.22752</v>
      </c>
      <c r="K99" s="69">
        <f t="shared" si="1"/>
        <v>8.8114999999999985E-2</v>
      </c>
      <c r="L99" s="69">
        <f t="shared" si="1"/>
        <v>0.38828750000000001</v>
      </c>
      <c r="M99" s="69">
        <f t="shared" si="1"/>
        <v>9.9000000000000025E-3</v>
      </c>
      <c r="N99" s="68">
        <f t="shared" si="1"/>
        <v>-0.28675</v>
      </c>
      <c r="O99" s="69">
        <f t="shared" si="1"/>
        <v>-0.56100000000000005</v>
      </c>
      <c r="P99" s="69">
        <f t="shared" si="1"/>
        <v>-0.79774999999999996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4.2845650000000006</v>
      </c>
      <c r="V99" s="70">
        <f t="shared" si="1"/>
        <v>-1.6455</v>
      </c>
      <c r="W99">
        <f t="shared" si="1"/>
        <v>2.9865600000000003</v>
      </c>
      <c r="X99">
        <f t="shared" si="1"/>
        <v>-0.26356750000000012</v>
      </c>
      <c r="Y99">
        <f t="shared" si="1"/>
        <v>0.38828750000000001</v>
      </c>
      <c r="Z99">
        <f t="shared" si="1"/>
        <v>8.8114999999999985E-2</v>
      </c>
      <c r="AA99">
        <f t="shared" si="1"/>
        <v>9.9000000000000025E-3</v>
      </c>
      <c r="AB99">
        <f t="shared" si="1"/>
        <v>-0.57023000000000001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45306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10.56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10.56</v>
      </c>
      <c r="W28">
        <v>0</v>
      </c>
      <c r="X28">
        <v>0</v>
      </c>
      <c r="Y28">
        <v>10.56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15.36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15.36</v>
      </c>
      <c r="W29">
        <v>0</v>
      </c>
      <c r="X29">
        <v>0</v>
      </c>
      <c r="Y29">
        <v>15.36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23.04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23.04</v>
      </c>
      <c r="W30">
        <v>0</v>
      </c>
      <c r="X30">
        <v>0</v>
      </c>
      <c r="Y30">
        <v>23.04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30.27</v>
      </c>
      <c r="L31" s="46">
        <v>0</v>
      </c>
      <c r="M31" s="74">
        <v>8.91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39.18</v>
      </c>
      <c r="W31">
        <v>0</v>
      </c>
      <c r="X31">
        <v>0</v>
      </c>
      <c r="Y31">
        <v>30.27</v>
      </c>
      <c r="Z31">
        <v>8.91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14.72</v>
      </c>
      <c r="L32" s="46">
        <v>0</v>
      </c>
      <c r="M32" s="74">
        <v>2.95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17.670000000000002</v>
      </c>
      <c r="W32">
        <v>0</v>
      </c>
      <c r="X32">
        <v>0</v>
      </c>
      <c r="Y32">
        <v>14.72</v>
      </c>
      <c r="Z32">
        <v>2.95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8.7799999999999994</v>
      </c>
      <c r="L33" s="46">
        <v>7.31</v>
      </c>
      <c r="M33" s="74">
        <v>1.3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17.39</v>
      </c>
      <c r="W33">
        <v>0</v>
      </c>
      <c r="X33">
        <v>7.31</v>
      </c>
      <c r="Y33">
        <v>8.7799999999999994</v>
      </c>
      <c r="Z33">
        <v>1.3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0.13</v>
      </c>
      <c r="L34" s="46">
        <v>0.1</v>
      </c>
      <c r="M34" s="74">
        <v>0.01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0.24</v>
      </c>
      <c r="W34">
        <v>0</v>
      </c>
      <c r="X34">
        <v>0.1</v>
      </c>
      <c r="Y34">
        <v>0.13</v>
      </c>
      <c r="Z34">
        <v>0.01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5.0999999999999996</v>
      </c>
      <c r="L35" s="46">
        <v>2.96</v>
      </c>
      <c r="M35" s="74">
        <v>0.38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8.44</v>
      </c>
      <c r="W35">
        <v>0</v>
      </c>
      <c r="X35">
        <v>2.96</v>
      </c>
      <c r="Y35">
        <v>5.0999999999999996</v>
      </c>
      <c r="Z35">
        <v>0.38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8.15</v>
      </c>
      <c r="L36" s="46">
        <v>4.13</v>
      </c>
      <c r="M36" s="74">
        <v>0.75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13.03</v>
      </c>
      <c r="W36">
        <v>0</v>
      </c>
      <c r="X36">
        <v>4.13</v>
      </c>
      <c r="Y36">
        <v>8.15</v>
      </c>
      <c r="Z36">
        <v>0.75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13.51</v>
      </c>
      <c r="L37" s="46">
        <v>6.14</v>
      </c>
      <c r="M37" s="74">
        <v>1.23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20.88</v>
      </c>
      <c r="W37">
        <v>0</v>
      </c>
      <c r="X37">
        <v>6.14</v>
      </c>
      <c r="Y37">
        <v>13.51</v>
      </c>
      <c r="Z37">
        <v>1.23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16.72</v>
      </c>
      <c r="L38" s="46">
        <v>6.97</v>
      </c>
      <c r="M38" s="74">
        <v>1.74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25.43</v>
      </c>
      <c r="W38">
        <v>0</v>
      </c>
      <c r="X38">
        <v>6.97</v>
      </c>
      <c r="Y38">
        <v>16.72</v>
      </c>
      <c r="Z38">
        <v>1.74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20.94</v>
      </c>
      <c r="L39" s="46">
        <v>8.2100000000000009</v>
      </c>
      <c r="M39" s="74">
        <v>2.0499999999999998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31.2</v>
      </c>
      <c r="W39">
        <v>0</v>
      </c>
      <c r="X39">
        <v>8.2100000000000009</v>
      </c>
      <c r="Y39">
        <v>20.94</v>
      </c>
      <c r="Z39">
        <v>2.0499999999999998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26.07</v>
      </c>
      <c r="L40" s="46">
        <v>9.24</v>
      </c>
      <c r="M40" s="74">
        <v>2.11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37.42</v>
      </c>
      <c r="W40">
        <v>0</v>
      </c>
      <c r="X40">
        <v>9.24</v>
      </c>
      <c r="Y40">
        <v>26.07</v>
      </c>
      <c r="Z40">
        <v>2.11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32.619999999999997</v>
      </c>
      <c r="L41" s="46">
        <v>10.41</v>
      </c>
      <c r="M41" s="74">
        <v>2.2200000000000002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45.25</v>
      </c>
      <c r="W41">
        <v>0</v>
      </c>
      <c r="X41">
        <v>10.41</v>
      </c>
      <c r="Y41">
        <v>32.619999999999997</v>
      </c>
      <c r="Z41">
        <v>2.2200000000000002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36.590000000000003</v>
      </c>
      <c r="L42" s="46">
        <v>11.21</v>
      </c>
      <c r="M42" s="74">
        <v>2.09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49.89</v>
      </c>
      <c r="W42">
        <v>0</v>
      </c>
      <c r="X42">
        <v>11.21</v>
      </c>
      <c r="Y42">
        <v>36.590000000000003</v>
      </c>
      <c r="Z42">
        <v>2.09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60.23</v>
      </c>
      <c r="L43" s="46">
        <v>17.75</v>
      </c>
      <c r="M43" s="74">
        <v>3.83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81.81</v>
      </c>
      <c r="W43">
        <v>0</v>
      </c>
      <c r="X43">
        <v>17.75</v>
      </c>
      <c r="Y43">
        <v>60.23</v>
      </c>
      <c r="Z43">
        <v>3.83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68.14</v>
      </c>
      <c r="L44" s="46">
        <v>19.25</v>
      </c>
      <c r="M44" s="74">
        <v>2.5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89.89</v>
      </c>
      <c r="W44">
        <v>0</v>
      </c>
      <c r="X44">
        <v>19.25</v>
      </c>
      <c r="Y44">
        <v>68.14</v>
      </c>
      <c r="Z44">
        <v>2.5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127.67</v>
      </c>
      <c r="L45" s="46">
        <v>0</v>
      </c>
      <c r="M45" s="74">
        <v>6.91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134.58000000000001</v>
      </c>
      <c r="W45">
        <v>0</v>
      </c>
      <c r="X45">
        <v>0</v>
      </c>
      <c r="Y45">
        <v>127.67</v>
      </c>
      <c r="Z45">
        <v>6.91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126.71</v>
      </c>
      <c r="L46" s="46">
        <v>0</v>
      </c>
      <c r="M46" s="74">
        <v>4.8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131.51</v>
      </c>
      <c r="W46">
        <v>0</v>
      </c>
      <c r="X46">
        <v>0</v>
      </c>
      <c r="Y46">
        <v>126.71</v>
      </c>
      <c r="Z46">
        <v>4.8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72.95</v>
      </c>
      <c r="L47" s="46">
        <v>0</v>
      </c>
      <c r="M47" s="74">
        <v>5.95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78.900000000000006</v>
      </c>
      <c r="W47">
        <v>0</v>
      </c>
      <c r="X47">
        <v>0</v>
      </c>
      <c r="Y47">
        <v>72.95</v>
      </c>
      <c r="Z47">
        <v>5.95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70.069999999999993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70.069999999999993</v>
      </c>
      <c r="W48">
        <v>0</v>
      </c>
      <c r="X48">
        <v>0</v>
      </c>
      <c r="Y48">
        <v>70.069999999999993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68.16</v>
      </c>
      <c r="L49" s="46">
        <v>0</v>
      </c>
      <c r="M49" s="74">
        <v>0.17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68.33</v>
      </c>
      <c r="W49">
        <v>0</v>
      </c>
      <c r="X49">
        <v>0</v>
      </c>
      <c r="Y49">
        <v>68.16</v>
      </c>
      <c r="Z49">
        <v>0.17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66.23</v>
      </c>
      <c r="L50" s="46">
        <v>0</v>
      </c>
      <c r="M50" s="74">
        <v>1.04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67.27</v>
      </c>
      <c r="W50">
        <v>0</v>
      </c>
      <c r="X50">
        <v>0</v>
      </c>
      <c r="Y50">
        <v>66.23</v>
      </c>
      <c r="Z50">
        <v>1.04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64.31</v>
      </c>
      <c r="L51" s="46">
        <v>0</v>
      </c>
      <c r="M51" s="74">
        <v>4.32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68.63</v>
      </c>
      <c r="W51">
        <v>0</v>
      </c>
      <c r="X51">
        <v>0</v>
      </c>
      <c r="Y51">
        <v>64.31</v>
      </c>
      <c r="Z51">
        <v>4.32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61.43</v>
      </c>
      <c r="L52" s="46">
        <v>0</v>
      </c>
      <c r="M52" s="74">
        <v>5.28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66.709999999999994</v>
      </c>
      <c r="W52">
        <v>0</v>
      </c>
      <c r="X52">
        <v>0</v>
      </c>
      <c r="Y52">
        <v>61.43</v>
      </c>
      <c r="Z52">
        <v>5.28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57.6</v>
      </c>
      <c r="L53" s="46">
        <v>0</v>
      </c>
      <c r="M53" s="74">
        <v>3.74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61.34</v>
      </c>
      <c r="W53">
        <v>0</v>
      </c>
      <c r="X53">
        <v>0</v>
      </c>
      <c r="Y53">
        <v>57.6</v>
      </c>
      <c r="Z53">
        <v>3.74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68.150000000000006</v>
      </c>
      <c r="L54" s="46">
        <v>0</v>
      </c>
      <c r="M54" s="74">
        <v>4.42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72.569999999999993</v>
      </c>
      <c r="W54">
        <v>0</v>
      </c>
      <c r="X54">
        <v>0</v>
      </c>
      <c r="Y54">
        <v>68.150000000000006</v>
      </c>
      <c r="Z54">
        <v>4.42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58.55</v>
      </c>
      <c r="L55" s="46">
        <v>0</v>
      </c>
      <c r="M55" s="74">
        <v>5.38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63.93</v>
      </c>
      <c r="W55">
        <v>0</v>
      </c>
      <c r="X55">
        <v>0</v>
      </c>
      <c r="Y55">
        <v>58.55</v>
      </c>
      <c r="Z55">
        <v>5.38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53.76</v>
      </c>
      <c r="L56" s="46">
        <v>0</v>
      </c>
      <c r="M56" s="74">
        <v>8.35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62.11</v>
      </c>
      <c r="W56">
        <v>0</v>
      </c>
      <c r="X56">
        <v>0</v>
      </c>
      <c r="Y56">
        <v>53.76</v>
      </c>
      <c r="Z56">
        <v>8.35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49.92</v>
      </c>
      <c r="L57" s="46">
        <v>0</v>
      </c>
      <c r="M57" s="74">
        <v>7.58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57.5</v>
      </c>
      <c r="W57">
        <v>0</v>
      </c>
      <c r="X57">
        <v>0</v>
      </c>
      <c r="Y57">
        <v>49.92</v>
      </c>
      <c r="Z57">
        <v>7.58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48</v>
      </c>
      <c r="L58" s="46">
        <v>0</v>
      </c>
      <c r="M58" s="74">
        <v>7.39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55.39</v>
      </c>
      <c r="W58">
        <v>0</v>
      </c>
      <c r="X58">
        <v>0</v>
      </c>
      <c r="Y58">
        <v>48</v>
      </c>
      <c r="Z58">
        <v>7.39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47.03</v>
      </c>
      <c r="L59" s="46">
        <v>0</v>
      </c>
      <c r="M59" s="74">
        <v>8.16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55.19</v>
      </c>
      <c r="W59">
        <v>0</v>
      </c>
      <c r="X59">
        <v>0</v>
      </c>
      <c r="Y59">
        <v>47.03</v>
      </c>
      <c r="Z59">
        <v>8.16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47.03</v>
      </c>
      <c r="L60" s="46">
        <v>0</v>
      </c>
      <c r="M60" s="74">
        <v>6.34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53.37</v>
      </c>
      <c r="W60">
        <v>0</v>
      </c>
      <c r="X60">
        <v>0</v>
      </c>
      <c r="Y60">
        <v>47.03</v>
      </c>
      <c r="Z60">
        <v>6.34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46.07</v>
      </c>
      <c r="L61" s="46">
        <v>0</v>
      </c>
      <c r="M61" s="74">
        <v>7.97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54.04</v>
      </c>
      <c r="W61">
        <v>0</v>
      </c>
      <c r="X61">
        <v>0</v>
      </c>
      <c r="Y61">
        <v>46.07</v>
      </c>
      <c r="Z61">
        <v>7.97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45.11</v>
      </c>
      <c r="L62" s="46">
        <v>0</v>
      </c>
      <c r="M62" s="74">
        <v>5.76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50.87</v>
      </c>
      <c r="W62">
        <v>0</v>
      </c>
      <c r="X62">
        <v>0</v>
      </c>
      <c r="Y62">
        <v>45.11</v>
      </c>
      <c r="Z62">
        <v>5.76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45.11</v>
      </c>
      <c r="L63" s="46">
        <v>0</v>
      </c>
      <c r="M63" s="74">
        <v>8.16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53.27</v>
      </c>
      <c r="W63">
        <v>0</v>
      </c>
      <c r="X63">
        <v>0</v>
      </c>
      <c r="Y63">
        <v>45.11</v>
      </c>
      <c r="Z63">
        <v>8.16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43.2</v>
      </c>
      <c r="L64" s="46">
        <v>0</v>
      </c>
      <c r="M64" s="74">
        <v>8.06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51.26</v>
      </c>
      <c r="W64">
        <v>0</v>
      </c>
      <c r="X64">
        <v>0</v>
      </c>
      <c r="Y64">
        <v>43.2</v>
      </c>
      <c r="Z64">
        <v>8.06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43.19</v>
      </c>
      <c r="L65" s="46">
        <v>0</v>
      </c>
      <c r="M65" s="74">
        <v>9.6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52.79</v>
      </c>
      <c r="W65">
        <v>0</v>
      </c>
      <c r="X65">
        <v>0</v>
      </c>
      <c r="Y65">
        <v>43.19</v>
      </c>
      <c r="Z65">
        <v>9.6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42.23</v>
      </c>
      <c r="L66" s="46">
        <v>0</v>
      </c>
      <c r="M66" s="74">
        <v>9.6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51.83</v>
      </c>
      <c r="W66">
        <v>0</v>
      </c>
      <c r="X66">
        <v>0</v>
      </c>
      <c r="Y66">
        <v>42.23</v>
      </c>
      <c r="Z66">
        <v>9.6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40.32</v>
      </c>
      <c r="L67" s="46">
        <v>0</v>
      </c>
      <c r="M67" s="74">
        <v>1.41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41.73</v>
      </c>
      <c r="W67">
        <v>0</v>
      </c>
      <c r="X67">
        <v>0</v>
      </c>
      <c r="Y67">
        <v>40.32</v>
      </c>
      <c r="Z67">
        <v>1.41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43.2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43.2</v>
      </c>
      <c r="W68">
        <v>0</v>
      </c>
      <c r="X68">
        <v>0</v>
      </c>
      <c r="Y68">
        <v>43.2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50.87</v>
      </c>
      <c r="L69" s="46">
        <v>23.04</v>
      </c>
      <c r="M69" s="74">
        <v>8.74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82.65</v>
      </c>
      <c r="W69">
        <v>0</v>
      </c>
      <c r="X69">
        <v>23.04</v>
      </c>
      <c r="Y69">
        <v>50.87</v>
      </c>
      <c r="Z69">
        <v>8.74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86.39</v>
      </c>
      <c r="L70" s="46">
        <v>23.04</v>
      </c>
      <c r="M70" s="74">
        <v>3.17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112.6</v>
      </c>
      <c r="W70">
        <v>0</v>
      </c>
      <c r="X70">
        <v>23.04</v>
      </c>
      <c r="Y70">
        <v>86.39</v>
      </c>
      <c r="Z70">
        <v>3.17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46.71</v>
      </c>
      <c r="L71" s="46">
        <v>14</v>
      </c>
      <c r="M71" s="74">
        <v>3.06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63.77</v>
      </c>
      <c r="W71">
        <v>0</v>
      </c>
      <c r="X71">
        <v>14</v>
      </c>
      <c r="Y71">
        <v>46.71</v>
      </c>
      <c r="Z71">
        <v>3.06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37.130000000000003</v>
      </c>
      <c r="L72" s="46">
        <v>11.53</v>
      </c>
      <c r="M72" s="74">
        <v>2.69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51.35</v>
      </c>
      <c r="W72">
        <v>0</v>
      </c>
      <c r="X72">
        <v>11.53</v>
      </c>
      <c r="Y72">
        <v>37.130000000000003</v>
      </c>
      <c r="Z72">
        <v>2.69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18.53</v>
      </c>
      <c r="L73" s="46">
        <v>6.54</v>
      </c>
      <c r="M73" s="74">
        <v>1.53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26.6</v>
      </c>
      <c r="W73">
        <v>0</v>
      </c>
      <c r="X73">
        <v>6.54</v>
      </c>
      <c r="Y73">
        <v>18.53</v>
      </c>
      <c r="Z73">
        <v>1.53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16.59</v>
      </c>
      <c r="L74" s="46">
        <v>6.28</v>
      </c>
      <c r="M74" s="74">
        <v>1.79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24.66</v>
      </c>
      <c r="W74">
        <v>0</v>
      </c>
      <c r="X74">
        <v>6.28</v>
      </c>
      <c r="Y74">
        <v>16.59</v>
      </c>
      <c r="Z74">
        <v>1.79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14.51</v>
      </c>
      <c r="L75" s="46">
        <v>5.8</v>
      </c>
      <c r="M75" s="74">
        <v>1.81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22.12</v>
      </c>
      <c r="W75">
        <v>0</v>
      </c>
      <c r="X75">
        <v>5.8</v>
      </c>
      <c r="Y75">
        <v>14.51</v>
      </c>
      <c r="Z75">
        <v>1.81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13.16</v>
      </c>
      <c r="L76" s="46">
        <v>5.57</v>
      </c>
      <c r="M76" s="74">
        <v>1.25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19.98</v>
      </c>
      <c r="W76">
        <v>0</v>
      </c>
      <c r="X76">
        <v>5.57</v>
      </c>
      <c r="Y76">
        <v>13.16</v>
      </c>
      <c r="Z76">
        <v>1.25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12.18</v>
      </c>
      <c r="L77" s="46">
        <v>5.76</v>
      </c>
      <c r="M77" s="74">
        <v>0.79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18.73</v>
      </c>
      <c r="W77">
        <v>0</v>
      </c>
      <c r="X77">
        <v>5.76</v>
      </c>
      <c r="Y77">
        <v>12.18</v>
      </c>
      <c r="Z77">
        <v>0.79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12.25</v>
      </c>
      <c r="L78" s="46">
        <v>6.04</v>
      </c>
      <c r="M78" s="74">
        <v>0.97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19.260000000000002</v>
      </c>
      <c r="W78">
        <v>0</v>
      </c>
      <c r="X78">
        <v>6.04</v>
      </c>
      <c r="Y78">
        <v>12.25</v>
      </c>
      <c r="Z78">
        <v>0.97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18.96</v>
      </c>
      <c r="L79" s="46">
        <v>9.91</v>
      </c>
      <c r="M79" s="74">
        <v>2.29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31.16</v>
      </c>
      <c r="W79">
        <v>0</v>
      </c>
      <c r="X79">
        <v>9.91</v>
      </c>
      <c r="Y79">
        <v>18.96</v>
      </c>
      <c r="Z79">
        <v>2.29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29.5</v>
      </c>
      <c r="L80" s="46">
        <v>15.44</v>
      </c>
      <c r="M80" s="74">
        <v>3.95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48.89</v>
      </c>
      <c r="W80">
        <v>0</v>
      </c>
      <c r="X80">
        <v>15.44</v>
      </c>
      <c r="Y80">
        <v>29.5</v>
      </c>
      <c r="Z80">
        <v>3.95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41.08</v>
      </c>
      <c r="L81" s="46">
        <v>22.16</v>
      </c>
      <c r="M81" s="74">
        <v>4.5599999999999996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67.8</v>
      </c>
      <c r="W81">
        <v>0</v>
      </c>
      <c r="X81">
        <v>22.16</v>
      </c>
      <c r="Y81">
        <v>41.08</v>
      </c>
      <c r="Z81">
        <v>4.5599999999999996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56.63</v>
      </c>
      <c r="L82" s="46">
        <v>31.68</v>
      </c>
      <c r="M82" s="74">
        <v>9.6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97.91</v>
      </c>
      <c r="W82">
        <v>0</v>
      </c>
      <c r="X82">
        <v>31.68</v>
      </c>
      <c r="Y82">
        <v>56.63</v>
      </c>
      <c r="Z82">
        <v>9.6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52.79</v>
      </c>
      <c r="L83" s="46">
        <v>31.68</v>
      </c>
      <c r="M83" s="74">
        <v>9.42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93.89</v>
      </c>
      <c r="W83">
        <v>0</v>
      </c>
      <c r="X83">
        <v>31.68</v>
      </c>
      <c r="Y83">
        <v>52.79</v>
      </c>
      <c r="Z83">
        <v>9.42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47.03</v>
      </c>
      <c r="L84" s="46">
        <v>31.68</v>
      </c>
      <c r="M84" s="74">
        <v>9.6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88.31</v>
      </c>
      <c r="W84">
        <v>0</v>
      </c>
      <c r="X84">
        <v>31.68</v>
      </c>
      <c r="Y84">
        <v>47.03</v>
      </c>
      <c r="Z84">
        <v>9.6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41.27</v>
      </c>
      <c r="L85" s="46">
        <v>0</v>
      </c>
      <c r="M85" s="74">
        <v>8.93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50.2</v>
      </c>
      <c r="W85">
        <v>0</v>
      </c>
      <c r="X85">
        <v>0</v>
      </c>
      <c r="Y85">
        <v>41.27</v>
      </c>
      <c r="Z85">
        <v>8.93</v>
      </c>
    </row>
    <row r="86" spans="7:26">
      <c r="G86" t="s">
        <v>128</v>
      </c>
      <c r="H86" s="73">
        <v>46.48</v>
      </c>
      <c r="I86" s="46">
        <v>0</v>
      </c>
      <c r="J86" s="46">
        <v>0</v>
      </c>
      <c r="K86" s="46">
        <v>45.12</v>
      </c>
      <c r="L86" s="46">
        <v>0</v>
      </c>
      <c r="M86" s="74">
        <v>7.68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99.28</v>
      </c>
      <c r="W86">
        <v>46.48</v>
      </c>
      <c r="X86">
        <v>0</v>
      </c>
      <c r="Y86">
        <v>45.12</v>
      </c>
      <c r="Z86">
        <v>7.68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41.27</v>
      </c>
      <c r="L87" s="46">
        <v>0</v>
      </c>
      <c r="M87" s="74">
        <v>5.86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47.13</v>
      </c>
      <c r="W87">
        <v>0</v>
      </c>
      <c r="X87">
        <v>0</v>
      </c>
      <c r="Y87">
        <v>41.27</v>
      </c>
      <c r="Z87">
        <v>5.86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39.36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39.36</v>
      </c>
      <c r="W88">
        <v>0</v>
      </c>
      <c r="X88">
        <v>0</v>
      </c>
      <c r="Y88">
        <v>39.36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37.44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37.44</v>
      </c>
      <c r="W89">
        <v>0</v>
      </c>
      <c r="X89">
        <v>0</v>
      </c>
      <c r="Y89">
        <v>37.44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35.520000000000003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35.520000000000003</v>
      </c>
      <c r="W90">
        <v>0</v>
      </c>
      <c r="X90">
        <v>0</v>
      </c>
      <c r="Y90">
        <v>35.520000000000003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32.64</v>
      </c>
      <c r="L91" s="46">
        <v>0</v>
      </c>
      <c r="M91" s="74">
        <v>0.99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33.630000000000003</v>
      </c>
      <c r="W91">
        <v>0</v>
      </c>
      <c r="X91">
        <v>0</v>
      </c>
      <c r="Y91">
        <v>32.64</v>
      </c>
      <c r="Z91">
        <v>0.99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27.84</v>
      </c>
      <c r="L92" s="46">
        <v>0</v>
      </c>
      <c r="M92" s="74">
        <v>1.44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29.28</v>
      </c>
      <c r="W92">
        <v>0</v>
      </c>
      <c r="X92">
        <v>0</v>
      </c>
      <c r="Y92">
        <v>27.84</v>
      </c>
      <c r="Z92">
        <v>1.44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24.96</v>
      </c>
      <c r="L93" s="46">
        <v>0</v>
      </c>
      <c r="M93" s="74">
        <v>1.18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26.14</v>
      </c>
      <c r="W93">
        <v>0</v>
      </c>
      <c r="X93">
        <v>0</v>
      </c>
      <c r="Y93">
        <v>24.96</v>
      </c>
      <c r="Z93">
        <v>1.18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21.12</v>
      </c>
      <c r="L94" s="46">
        <v>0</v>
      </c>
      <c r="M94" s="74">
        <v>1.68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22.8</v>
      </c>
      <c r="W94">
        <v>0</v>
      </c>
      <c r="X94">
        <v>0</v>
      </c>
      <c r="Y94">
        <v>21.12</v>
      </c>
      <c r="Z94">
        <v>1.68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16.32</v>
      </c>
      <c r="L95" s="46">
        <v>0</v>
      </c>
      <c r="M95" s="74">
        <v>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19.32</v>
      </c>
      <c r="W95">
        <v>0</v>
      </c>
      <c r="X95">
        <v>0</v>
      </c>
      <c r="Y95">
        <v>16.32</v>
      </c>
      <c r="Z95">
        <v>3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13.44</v>
      </c>
      <c r="L96" s="46">
        <v>0</v>
      </c>
      <c r="M96" s="74">
        <v>2.4700000000000002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15.91</v>
      </c>
      <c r="W96">
        <v>0</v>
      </c>
      <c r="X96">
        <v>0</v>
      </c>
      <c r="Y96">
        <v>13.44</v>
      </c>
      <c r="Z96">
        <v>2.4700000000000002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</v>
      </c>
      <c r="L97" s="46">
        <v>0</v>
      </c>
      <c r="M97" s="74">
        <v>2.1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11.7</v>
      </c>
      <c r="W97">
        <v>0</v>
      </c>
      <c r="X97">
        <v>0</v>
      </c>
      <c r="Y97">
        <v>9.6</v>
      </c>
      <c r="Z97">
        <v>2.1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9.6</v>
      </c>
      <c r="L98" s="46">
        <v>0</v>
      </c>
      <c r="M98" s="74">
        <v>1.04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10.64</v>
      </c>
      <c r="W98">
        <v>0</v>
      </c>
      <c r="X98">
        <v>0</v>
      </c>
      <c r="Y98">
        <v>9.6</v>
      </c>
      <c r="Z98">
        <v>1.04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1.1619999999999998E-2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0.69418500000000016</v>
      </c>
      <c r="L99" s="69">
        <f t="shared" si="1"/>
        <v>8.8457499999999994E-2</v>
      </c>
      <c r="M99" s="69">
        <f t="shared" si="1"/>
        <v>6.6012500000000002E-2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0.8602749999999999</v>
      </c>
      <c r="W99">
        <f t="shared" si="1"/>
        <v>1.1619999999999998E-2</v>
      </c>
      <c r="X99">
        <f t="shared" si="1"/>
        <v>8.8457499999999994E-2</v>
      </c>
      <c r="Y99">
        <f t="shared" si="1"/>
        <v>0.69418500000000016</v>
      </c>
      <c r="Z99">
        <f t="shared" si="1"/>
        <v>6.6012500000000002E-2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45306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9.3869999999999987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667.50576964369805</v>
      </c>
      <c r="P3" s="36">
        <v>57.59</v>
      </c>
      <c r="Q3" s="36">
        <v>14.4</v>
      </c>
      <c r="R3" s="38">
        <v>0</v>
      </c>
      <c r="S3" s="38">
        <v>0</v>
      </c>
      <c r="T3" s="37">
        <f>SUMPRODUCT(LTA!J3:AN3,LTA!J$101:AN$101,LTA!J$103:AN$103)</f>
        <v>29.84</v>
      </c>
      <c r="U3" s="37">
        <f>SUMPRODUCT(LTA!J3:AN3,LTA!J$102:AN$102,LTA!J$103:AN$103)</f>
        <v>66.75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192.37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12.955569783764625</v>
      </c>
      <c r="AD3">
        <f>SUM(B3:AB3,AI3:AT3)-AC3</f>
        <v>1091.4671998599335</v>
      </c>
      <c r="AE3">
        <f>'IDT-1'!B3</f>
        <v>0</v>
      </c>
      <c r="AF3" s="24"/>
      <c r="AG3">
        <f>SUM(AD3:AF3)</f>
        <v>1091.4671998599335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9.3869999999999987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659.85663785054942</v>
      </c>
      <c r="P4" s="36">
        <v>57.59</v>
      </c>
      <c r="Q4" s="36">
        <v>14.4</v>
      </c>
      <c r="R4" s="38">
        <v>0</v>
      </c>
      <c r="S4" s="38">
        <v>0</v>
      </c>
      <c r="T4" s="37">
        <f>SUMPRODUCT(LTA!J4:AN4,LTA!J$101:AN$101,LTA!J$103:AN$103)</f>
        <v>29.6</v>
      </c>
      <c r="U4" s="37">
        <f>SUMPRODUCT(LTA!J4:AN4,LTA!J$102:AN$102,LTA!J$103:AN$103)</f>
        <v>65.75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192.37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13.338343593846185</v>
      </c>
      <c r="AD4">
        <f t="shared" ref="AD4:AD67" si="1">SUM(B4:AB4,AI4:AT4)-AC4</f>
        <v>1028.1952942567029</v>
      </c>
      <c r="AE4">
        <f>'IDT-1'!B4</f>
        <v>0</v>
      </c>
      <c r="AF4" s="24"/>
      <c r="AG4">
        <f t="shared" ref="AG4:AG67" si="2">SUM(AD4:AF4)</f>
        <v>1028.1952942567029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9.3869999999999987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606.723150447786</v>
      </c>
      <c r="P5" s="36">
        <v>57.59</v>
      </c>
      <c r="Q5" s="36">
        <v>14.4</v>
      </c>
      <c r="R5" s="38">
        <v>0</v>
      </c>
      <c r="S5" s="38">
        <v>0</v>
      </c>
      <c r="T5" s="37">
        <f>SUMPRODUCT(LTA!J5:AN5,LTA!J$101:AN$101,LTA!J$103:AN$103)</f>
        <v>32.68</v>
      </c>
      <c r="U5" s="37">
        <f>SUMPRODUCT(LTA!J5:AN5,LTA!J$102:AN$102,LTA!J$103:AN$103)</f>
        <v>64.64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192.37</v>
      </c>
      <c r="AB5" s="75">
        <f>-STOA!N5</f>
        <v>-218.02999999999997</v>
      </c>
      <c r="AC5">
        <f t="shared" si="0"/>
        <v>12.950926088287419</v>
      </c>
      <c r="AD5">
        <f t="shared" si="1"/>
        <v>972.41922435949857</v>
      </c>
      <c r="AE5">
        <f>'IDT-1'!B5</f>
        <v>0</v>
      </c>
      <c r="AF5" s="24"/>
      <c r="AG5">
        <f t="shared" si="2"/>
        <v>972.41922435949857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-59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9.3869999999999987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587.06454794119975</v>
      </c>
      <c r="P6" s="36">
        <v>57.59</v>
      </c>
      <c r="Q6" s="36">
        <v>14.4</v>
      </c>
      <c r="R6" s="38">
        <v>0</v>
      </c>
      <c r="S6" s="38">
        <v>0</v>
      </c>
      <c r="T6" s="37">
        <f>SUMPRODUCT(LTA!J6:AN6,LTA!J$101:AN$101,LTA!J$103:AN$103)</f>
        <v>32.130000000000003</v>
      </c>
      <c r="U6" s="37">
        <f>SUMPRODUCT(LTA!J6:AN6,LTA!J$102:AN$102,LTA!J$103:AN$103)</f>
        <v>62.27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-2</v>
      </c>
      <c r="AA6" s="75">
        <f>STOA!H6</f>
        <v>192.37</v>
      </c>
      <c r="AB6" s="75">
        <f>-STOA!N6</f>
        <v>-218.02999999999997</v>
      </c>
      <c r="AC6">
        <f t="shared" si="0"/>
        <v>12.956102454904544</v>
      </c>
      <c r="AD6">
        <f t="shared" si="1"/>
        <v>926.83544548629516</v>
      </c>
      <c r="AE6">
        <f>'IDT-1'!B6</f>
        <v>0</v>
      </c>
      <c r="AF6" s="24"/>
      <c r="AG6">
        <f t="shared" si="2"/>
        <v>926.83544548629516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9.3869999999999987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587.06454794119975</v>
      </c>
      <c r="P7" s="36">
        <v>57.59</v>
      </c>
      <c r="Q7" s="36">
        <v>14.4</v>
      </c>
      <c r="R7" s="38">
        <v>0</v>
      </c>
      <c r="S7" s="38">
        <v>0</v>
      </c>
      <c r="T7" s="37">
        <f>SUMPRODUCT(LTA!J7:AN7,LTA!J$101:AN$101,LTA!J$103:AN$103)</f>
        <v>31.049999999999997</v>
      </c>
      <c r="U7" s="37">
        <f>SUMPRODUCT(LTA!J7:AN7,LTA!J$102:AN$102,LTA!J$103:AN$103)</f>
        <v>61.34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-60</v>
      </c>
      <c r="AA7" s="75">
        <f>STOA!H7</f>
        <v>192.37</v>
      </c>
      <c r="AB7" s="75">
        <f>-STOA!N7</f>
        <v>-218.02999999999997</v>
      </c>
      <c r="AC7">
        <f t="shared" si="0"/>
        <v>13.244180133000548</v>
      </c>
      <c r="AD7">
        <f t="shared" si="1"/>
        <v>888.53736780819895</v>
      </c>
      <c r="AE7">
        <f>'IDT-1'!B7</f>
        <v>0</v>
      </c>
      <c r="AF7" s="24"/>
      <c r="AG7">
        <f t="shared" si="2"/>
        <v>888.53736780819895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9.3869999999999987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587.06454794119975</v>
      </c>
      <c r="P8" s="36">
        <v>57.59</v>
      </c>
      <c r="Q8" s="36">
        <v>14.4</v>
      </c>
      <c r="R8" s="38">
        <v>0</v>
      </c>
      <c r="S8" s="38">
        <v>0</v>
      </c>
      <c r="T8" s="37">
        <f>SUMPRODUCT(LTA!J8:AN8,LTA!J$101:AN$101,LTA!J$103:AN$103)</f>
        <v>29.939999999999998</v>
      </c>
      <c r="U8" s="37">
        <f>SUMPRODUCT(LTA!J8:AN8,LTA!J$102:AN$102,LTA!J$103:AN$103)</f>
        <v>60.04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-94</v>
      </c>
      <c r="AA8" s="75">
        <f>STOA!H8</f>
        <v>192.37</v>
      </c>
      <c r="AB8" s="75">
        <f>-STOA!N8</f>
        <v>-218.02999999999997</v>
      </c>
      <c r="AC8">
        <f t="shared" si="0"/>
        <v>13.503484337921888</v>
      </c>
      <c r="AD8">
        <f t="shared" si="1"/>
        <v>852.86806360327773</v>
      </c>
      <c r="AE8">
        <f>'IDT-1'!B8</f>
        <v>0</v>
      </c>
      <c r="AF8" s="24"/>
      <c r="AG8">
        <f t="shared" si="2"/>
        <v>852.86806360327773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-57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7.5096000000000007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567.42376763321522</v>
      </c>
      <c r="P9" s="36">
        <v>57.59</v>
      </c>
      <c r="Q9" s="36">
        <v>14.4</v>
      </c>
      <c r="R9" s="38">
        <v>0</v>
      </c>
      <c r="S9" s="38">
        <v>0</v>
      </c>
      <c r="T9" s="37">
        <f>SUMPRODUCT(LTA!J9:AN9,LTA!J$101:AN$101,LTA!J$103:AN$103)</f>
        <v>28.92</v>
      </c>
      <c r="U9" s="37">
        <f>SUMPRODUCT(LTA!J9:AN9,LTA!J$102:AN$102,LTA!J$103:AN$103)</f>
        <v>59.269999999999996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-108</v>
      </c>
      <c r="AA9" s="75">
        <f>STOA!H9</f>
        <v>192.37</v>
      </c>
      <c r="AB9" s="75">
        <f>-STOA!N9</f>
        <v>-218.02999999999997</v>
      </c>
      <c r="AC9">
        <f t="shared" si="0"/>
        <v>13.333109096509487</v>
      </c>
      <c r="AD9">
        <f t="shared" si="1"/>
        <v>826.73025853670572</v>
      </c>
      <c r="AE9">
        <f>'IDT-1'!B9</f>
        <v>0</v>
      </c>
      <c r="AF9" s="24"/>
      <c r="AG9">
        <f t="shared" si="2"/>
        <v>826.73025853670572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7.5096000000000007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538.59216607740484</v>
      </c>
      <c r="P10" s="36">
        <v>57.59</v>
      </c>
      <c r="Q10" s="36">
        <v>14.4</v>
      </c>
      <c r="R10" s="38">
        <v>0</v>
      </c>
      <c r="S10" s="38">
        <v>0</v>
      </c>
      <c r="T10" s="37">
        <f>SUMPRODUCT(LTA!J10:AN10,LTA!J$101:AN$101,LTA!J$103:AN$103)</f>
        <v>27.87</v>
      </c>
      <c r="U10" s="37">
        <f>SUMPRODUCT(LTA!J10:AN10,LTA!J$102:AN$102,LTA!J$103:AN$103)</f>
        <v>58.339999999999996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-132</v>
      </c>
      <c r="AA10" s="75">
        <f>STOA!H10</f>
        <v>192.37</v>
      </c>
      <c r="AB10" s="75">
        <f>-STOA!N10</f>
        <v>-218.02999999999997</v>
      </c>
      <c r="AC10">
        <f t="shared" si="0"/>
        <v>13.260657113388239</v>
      </c>
      <c r="AD10">
        <f t="shared" si="1"/>
        <v>773.99110896401669</v>
      </c>
      <c r="AE10">
        <f>'IDT-1'!B10</f>
        <v>0</v>
      </c>
      <c r="AF10" s="24"/>
      <c r="AG10">
        <f t="shared" si="2"/>
        <v>773.99110896401669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-44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7.5096000000000007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506.64364535928564</v>
      </c>
      <c r="P11" s="36">
        <v>57.59</v>
      </c>
      <c r="Q11" s="36">
        <v>14.4</v>
      </c>
      <c r="R11" s="38">
        <v>0</v>
      </c>
      <c r="S11" s="38">
        <v>0</v>
      </c>
      <c r="T11" s="37">
        <f>SUMPRODUCT(LTA!J11:AN11,LTA!J$101:AN$101,LTA!J$103:AN$103)</f>
        <v>36.150000000000006</v>
      </c>
      <c r="U11" s="37">
        <f>SUMPRODUCT(LTA!J11:AN11,LTA!J$102:AN$102,LTA!J$103:AN$103)</f>
        <v>58.69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-165</v>
      </c>
      <c r="AA11" s="75">
        <f>STOA!H11</f>
        <v>192.37</v>
      </c>
      <c r="AB11" s="75">
        <f>-STOA!N11</f>
        <v>-218.02999999999997</v>
      </c>
      <c r="AC11">
        <f t="shared" si="0"/>
        <v>12.971598804382261</v>
      </c>
      <c r="AD11">
        <f t="shared" si="1"/>
        <v>761.9616465549035</v>
      </c>
      <c r="AE11">
        <f>'IDT-1'!B11</f>
        <v>0</v>
      </c>
      <c r="AF11" s="24"/>
      <c r="AG11">
        <f t="shared" si="2"/>
        <v>761.9616465549035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7.5096000000000007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506.64364535928564</v>
      </c>
      <c r="P12" s="36">
        <v>57.59</v>
      </c>
      <c r="Q12" s="36">
        <v>14.4</v>
      </c>
      <c r="R12" s="38">
        <v>0</v>
      </c>
      <c r="S12" s="38">
        <v>0</v>
      </c>
      <c r="T12" s="37">
        <f>SUMPRODUCT(LTA!J12:AN12,LTA!J$101:AN$101,LTA!J$103:AN$103)</f>
        <v>35.68</v>
      </c>
      <c r="U12" s="37">
        <f>SUMPRODUCT(LTA!J12:AN12,LTA!J$102:AN$102,LTA!J$103:AN$103)</f>
        <v>58.14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-181</v>
      </c>
      <c r="AA12" s="75">
        <f>STOA!H12</f>
        <v>192.37</v>
      </c>
      <c r="AB12" s="75">
        <f>-STOA!N12</f>
        <v>-218.02999999999997</v>
      </c>
      <c r="AC12">
        <f t="shared" si="0"/>
        <v>13.098569327980481</v>
      </c>
      <c r="AD12">
        <f t="shared" si="1"/>
        <v>744.81467603130511</v>
      </c>
      <c r="AE12">
        <f>'IDT-1'!B12</f>
        <v>0</v>
      </c>
      <c r="AF12" s="24"/>
      <c r="AG12">
        <f t="shared" si="2"/>
        <v>744.81467603130511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7.5096000000000007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509.61386329424835</v>
      </c>
      <c r="P13" s="36">
        <v>57.59</v>
      </c>
      <c r="Q13" s="36">
        <v>14.4</v>
      </c>
      <c r="R13" s="38">
        <v>0</v>
      </c>
      <c r="S13" s="38">
        <v>0</v>
      </c>
      <c r="T13" s="37">
        <f>SUMPRODUCT(LTA!J13:AN13,LTA!J$101:AN$101,LTA!J$103:AN$103)</f>
        <v>33.14</v>
      </c>
      <c r="U13" s="37">
        <f>SUMPRODUCT(LTA!J13:AN13,LTA!J$102:AN$102,LTA!J$103:AN$103)</f>
        <v>57.91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-182</v>
      </c>
      <c r="AA13" s="75">
        <f>STOA!H13</f>
        <v>192.37</v>
      </c>
      <c r="AB13" s="75">
        <f>-STOA!N13</f>
        <v>-218.02999999999997</v>
      </c>
      <c r="AC13">
        <f t="shared" si="0"/>
        <v>13.181298316359056</v>
      </c>
      <c r="AD13">
        <f t="shared" si="1"/>
        <v>752.57216497788932</v>
      </c>
      <c r="AE13">
        <f>'IDT-1'!B13</f>
        <v>0</v>
      </c>
      <c r="AF13" s="24"/>
      <c r="AG13">
        <f t="shared" si="2"/>
        <v>752.57216497788932</v>
      </c>
      <c r="AI13" s="34">
        <f>PXIL!H13</f>
        <v>0</v>
      </c>
      <c r="AJ13" s="34">
        <f>PXIL!N13</f>
        <v>0</v>
      </c>
      <c r="AK13" s="34">
        <f>RTM_IEX!H13</f>
        <v>8.64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7.5096000000000007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509.61386329424835</v>
      </c>
      <c r="P14" s="36">
        <v>57.59</v>
      </c>
      <c r="Q14" s="36">
        <v>14.4</v>
      </c>
      <c r="R14" s="38">
        <v>0</v>
      </c>
      <c r="S14" s="38">
        <v>0</v>
      </c>
      <c r="T14" s="37">
        <f>SUMPRODUCT(LTA!J14:AN14,LTA!J$101:AN$101,LTA!J$103:AN$103)</f>
        <v>32.620000000000005</v>
      </c>
      <c r="U14" s="37">
        <f>SUMPRODUCT(LTA!J14:AN14,LTA!J$102:AN$102,LTA!J$103:AN$103)</f>
        <v>57.82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-192</v>
      </c>
      <c r="AA14" s="75">
        <f>STOA!H14</f>
        <v>192.37</v>
      </c>
      <c r="AB14" s="75">
        <f>-STOA!N14</f>
        <v>-218.02999999999997</v>
      </c>
      <c r="AC14">
        <f t="shared" si="0"/>
        <v>13.252821893607951</v>
      </c>
      <c r="AD14">
        <f t="shared" si="1"/>
        <v>740.93064140064052</v>
      </c>
      <c r="AE14">
        <f>'IDT-1'!B14</f>
        <v>0</v>
      </c>
      <c r="AF14" s="24"/>
      <c r="AG14">
        <f t="shared" si="2"/>
        <v>740.93064140064052</v>
      </c>
      <c r="AI14" s="34">
        <f>PXIL!H14</f>
        <v>0</v>
      </c>
      <c r="AJ14" s="34">
        <f>PXIL!N14</f>
        <v>0</v>
      </c>
      <c r="AK14" s="34">
        <f>RTM_IEX!H14</f>
        <v>7.68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7.5096000000000007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598.10282928716663</v>
      </c>
      <c r="P15" s="36">
        <v>57.59</v>
      </c>
      <c r="Q15" s="36">
        <v>14.4</v>
      </c>
      <c r="R15" s="38">
        <v>0</v>
      </c>
      <c r="S15" s="38">
        <v>0</v>
      </c>
      <c r="T15" s="37">
        <f>SUMPRODUCT(LTA!J15:AN15,LTA!J$101:AN$101,LTA!J$103:AN$103)</f>
        <v>31.62</v>
      </c>
      <c r="U15" s="37">
        <f>SUMPRODUCT(LTA!J15:AN15,LTA!J$102:AN$102,LTA!J$103:AN$103)</f>
        <v>57.79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-189</v>
      </c>
      <c r="AA15" s="75">
        <f>STOA!H15</f>
        <v>192.37</v>
      </c>
      <c r="AB15" s="75">
        <f>-STOA!N15</f>
        <v>-218.02999999999997</v>
      </c>
      <c r="AC15">
        <f t="shared" si="0"/>
        <v>14.363465409642695</v>
      </c>
      <c r="AD15">
        <f t="shared" si="1"/>
        <v>767.59896387752383</v>
      </c>
      <c r="AE15">
        <f>'IDT-1'!B15</f>
        <v>0</v>
      </c>
      <c r="AF15" s="24"/>
      <c r="AG15">
        <f t="shared" si="2"/>
        <v>767.59896387752383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-55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7.5096000000000007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598.10282928716663</v>
      </c>
      <c r="P16" s="36">
        <v>57.59</v>
      </c>
      <c r="Q16" s="36">
        <v>14.4</v>
      </c>
      <c r="R16" s="38">
        <v>0</v>
      </c>
      <c r="S16" s="38">
        <v>0</v>
      </c>
      <c r="T16" s="37">
        <f>SUMPRODUCT(LTA!J16:AN16,LTA!J$101:AN$101,LTA!J$103:AN$103)</f>
        <v>30.53</v>
      </c>
      <c r="U16" s="37">
        <f>SUMPRODUCT(LTA!J16:AN16,LTA!J$102:AN$102,LTA!J$103:AN$103)</f>
        <v>57.93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-193</v>
      </c>
      <c r="AA16" s="75">
        <f>STOA!H16</f>
        <v>192.37</v>
      </c>
      <c r="AB16" s="75">
        <f>-STOA!N16</f>
        <v>-218.02999999999997</v>
      </c>
      <c r="AC16">
        <f t="shared" si="0"/>
        <v>14.389370040542252</v>
      </c>
      <c r="AD16">
        <f t="shared" si="1"/>
        <v>762.62305924662439</v>
      </c>
      <c r="AE16">
        <f>'IDT-1'!B16</f>
        <v>0</v>
      </c>
      <c r="AF16" s="24"/>
      <c r="AG16">
        <f t="shared" si="2"/>
        <v>762.62305924662439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7.5096000000000007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598.10282928716663</v>
      </c>
      <c r="P17" s="36">
        <v>57.59</v>
      </c>
      <c r="Q17" s="36">
        <v>14.4</v>
      </c>
      <c r="R17" s="38">
        <v>0</v>
      </c>
      <c r="S17" s="38">
        <v>0</v>
      </c>
      <c r="T17" s="37">
        <f>SUMPRODUCT(LTA!J17:AN17,LTA!J$101:AN$101,LTA!J$103:AN$103)</f>
        <v>29.68</v>
      </c>
      <c r="U17" s="37">
        <f>SUMPRODUCT(LTA!J17:AN17,LTA!J$102:AN$102,LTA!J$103:AN$103)</f>
        <v>67.97999999999999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-191</v>
      </c>
      <c r="AA17" s="75">
        <f>STOA!H17</f>
        <v>192.37</v>
      </c>
      <c r="AB17" s="75">
        <f>-STOA!N17</f>
        <v>-218.02999999999997</v>
      </c>
      <c r="AC17">
        <f t="shared" si="0"/>
        <v>14.72925593001381</v>
      </c>
      <c r="AD17">
        <f t="shared" si="1"/>
        <v>740.48317335715274</v>
      </c>
      <c r="AE17">
        <f>'IDT-1'!B17</f>
        <v>0</v>
      </c>
      <c r="AF17" s="24"/>
      <c r="AG17">
        <f t="shared" si="2"/>
        <v>740.48317335715274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7.5096000000000007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598.10282928716663</v>
      </c>
      <c r="P18" s="36">
        <v>57.59</v>
      </c>
      <c r="Q18" s="36">
        <v>14.4</v>
      </c>
      <c r="R18" s="38">
        <v>0</v>
      </c>
      <c r="S18" s="38">
        <v>0</v>
      </c>
      <c r="T18" s="37">
        <f>SUMPRODUCT(LTA!J18:AN18,LTA!J$101:AN$101,LTA!J$103:AN$103)</f>
        <v>28.77</v>
      </c>
      <c r="U18" s="37">
        <f>SUMPRODUCT(LTA!J18:AN18,LTA!J$102:AN$102,LTA!J$103:AN$103)</f>
        <v>67.669999999999987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-185</v>
      </c>
      <c r="AA18" s="75">
        <f>STOA!H18</f>
        <v>192.37</v>
      </c>
      <c r="AB18" s="75">
        <f>-STOA!N18</f>
        <v>-218.02999999999997</v>
      </c>
      <c r="AC18">
        <f t="shared" si="0"/>
        <v>14.676652141389367</v>
      </c>
      <c r="AD18">
        <f t="shared" si="1"/>
        <v>744.31577714577736</v>
      </c>
      <c r="AE18">
        <f>'IDT-1'!B18</f>
        <v>0</v>
      </c>
      <c r="AF18" s="24"/>
      <c r="AG18">
        <f t="shared" si="2"/>
        <v>744.31577714577736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7.5096000000000007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595.13261135220387</v>
      </c>
      <c r="P19" s="36">
        <v>57.59</v>
      </c>
      <c r="Q19" s="36">
        <v>14.4</v>
      </c>
      <c r="R19" s="38">
        <v>0</v>
      </c>
      <c r="S19" s="38">
        <v>0</v>
      </c>
      <c r="T19" s="37">
        <f>SUMPRODUCT(LTA!J19:AN19,LTA!J$101:AN$101,LTA!J$103:AN$103)</f>
        <v>27.95</v>
      </c>
      <c r="U19" s="37">
        <f>SUMPRODUCT(LTA!J19:AN19,LTA!J$102:AN$102,LTA!J$103:AN$103)</f>
        <v>67.28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-171</v>
      </c>
      <c r="AA19" s="75">
        <f>STOA!H19</f>
        <v>192.37</v>
      </c>
      <c r="AB19" s="75">
        <f>-STOA!N19</f>
        <v>-218.02999999999997</v>
      </c>
      <c r="AC19">
        <f t="shared" si="0"/>
        <v>14.438230525338341</v>
      </c>
      <c r="AD19">
        <f t="shared" si="1"/>
        <v>764.37398082686548</v>
      </c>
      <c r="AE19">
        <f>'IDT-1'!B19</f>
        <v>0</v>
      </c>
      <c r="AF19" s="24"/>
      <c r="AG19">
        <f t="shared" si="2"/>
        <v>764.37398082686548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-79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7.5096000000000007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595.13261135220387</v>
      </c>
      <c r="P20" s="36">
        <v>57.59</v>
      </c>
      <c r="Q20" s="36">
        <v>14.4</v>
      </c>
      <c r="R20" s="38">
        <v>0</v>
      </c>
      <c r="S20" s="38">
        <v>0</v>
      </c>
      <c r="T20" s="37">
        <f>SUMPRODUCT(LTA!J20:AN20,LTA!J$101:AN$101,LTA!J$103:AN$103)</f>
        <v>26.64</v>
      </c>
      <c r="U20" s="37">
        <f>SUMPRODUCT(LTA!J20:AN20,LTA!J$102:AN$102,LTA!J$103:AN$103)</f>
        <v>66.900000000000006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-153</v>
      </c>
      <c r="AA20" s="75">
        <f>STOA!H20</f>
        <v>192.37</v>
      </c>
      <c r="AB20" s="75">
        <f>-STOA!N20</f>
        <v>-218.02999999999997</v>
      </c>
      <c r="AC20">
        <f t="shared" si="0"/>
        <v>14.195313266766336</v>
      </c>
      <c r="AD20">
        <f t="shared" si="1"/>
        <v>789.92689808543741</v>
      </c>
      <c r="AE20">
        <f>'IDT-1'!B20</f>
        <v>0</v>
      </c>
      <c r="AF20" s="24"/>
      <c r="AG20">
        <f t="shared" si="2"/>
        <v>789.92689808543741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7.5096000000000007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612.68236691299569</v>
      </c>
      <c r="P21" s="36">
        <v>57.59</v>
      </c>
      <c r="Q21" s="36">
        <v>14.4</v>
      </c>
      <c r="R21" s="38">
        <v>0</v>
      </c>
      <c r="S21" s="38">
        <v>0</v>
      </c>
      <c r="T21" s="37">
        <f>SUMPRODUCT(LTA!J21:AN21,LTA!J$101:AN$101,LTA!J$103:AN$103)</f>
        <v>22.009999999999998</v>
      </c>
      <c r="U21" s="37">
        <f>SUMPRODUCT(LTA!J21:AN21,LTA!J$102:AN$102,LTA!J$103:AN$103)</f>
        <v>60.17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-145</v>
      </c>
      <c r="AA21" s="75">
        <f>STOA!H21</f>
        <v>192.37</v>
      </c>
      <c r="AB21" s="75">
        <f>-STOA!N21</f>
        <v>-218.02999999999997</v>
      </c>
      <c r="AC21">
        <f t="shared" si="0"/>
        <v>13.781393538608089</v>
      </c>
      <c r="AD21">
        <f t="shared" si="1"/>
        <v>851.5305733743877</v>
      </c>
      <c r="AE21">
        <f>'IDT-1'!B21</f>
        <v>0</v>
      </c>
      <c r="AF21" s="24"/>
      <c r="AG21">
        <f t="shared" si="2"/>
        <v>851.5305733743877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7.5096000000000007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612.68236691299569</v>
      </c>
      <c r="P22" s="36">
        <v>57.59</v>
      </c>
      <c r="Q22" s="36">
        <v>14.4</v>
      </c>
      <c r="R22" s="38">
        <v>0</v>
      </c>
      <c r="S22" s="38">
        <v>0</v>
      </c>
      <c r="T22" s="37">
        <f>SUMPRODUCT(LTA!J22:AN22,LTA!J$101:AN$101,LTA!J$103:AN$103)</f>
        <v>22.009999999999998</v>
      </c>
      <c r="U22" s="37">
        <f>SUMPRODUCT(LTA!J22:AN22,LTA!J$102:AN$102,LTA!J$103:AN$103)</f>
        <v>60.45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-105</v>
      </c>
      <c r="AA22" s="75">
        <f>STOA!H22</f>
        <v>192.37</v>
      </c>
      <c r="AB22" s="75">
        <f>-STOA!N22</f>
        <v>-218.02999999999997</v>
      </c>
      <c r="AC22">
        <f t="shared" si="0"/>
        <v>13.411014598712969</v>
      </c>
      <c r="AD22">
        <f t="shared" si="1"/>
        <v>896.18095231428254</v>
      </c>
      <c r="AE22">
        <f>'IDT-1'!B22</f>
        <v>0</v>
      </c>
      <c r="AF22" s="24"/>
      <c r="AG22">
        <f t="shared" si="2"/>
        <v>896.18095231428254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-19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7.5096000000000007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612.89196073140829</v>
      </c>
      <c r="P23" s="36">
        <v>57.59</v>
      </c>
      <c r="Q23" s="36">
        <v>14.4</v>
      </c>
      <c r="R23" s="38">
        <v>0</v>
      </c>
      <c r="S23" s="38">
        <v>0</v>
      </c>
      <c r="T23" s="37">
        <f>SUMPRODUCT(LTA!J23:AN23,LTA!J$101:AN$101,LTA!J$103:AN$103)</f>
        <v>22.009999999999998</v>
      </c>
      <c r="U23" s="37">
        <f>SUMPRODUCT(LTA!J23:AN23,LTA!J$102:AN$102,LTA!J$103:AN$103)</f>
        <v>60.04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-66</v>
      </c>
      <c r="AA23" s="75">
        <f>STOA!H23</f>
        <v>192.42</v>
      </c>
      <c r="AB23" s="75">
        <f>-STOA!N23</f>
        <v>-218.02999999999997</v>
      </c>
      <c r="AC23">
        <f t="shared" si="0"/>
        <v>13.02007793144274</v>
      </c>
      <c r="AD23">
        <f t="shared" si="1"/>
        <v>942.42148279996559</v>
      </c>
      <c r="AE23">
        <f>'IDT-1'!B23</f>
        <v>0</v>
      </c>
      <c r="AF23" s="24"/>
      <c r="AG23">
        <f t="shared" si="2"/>
        <v>942.42148279996559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-12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7.5096000000000007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616.45757339627551</v>
      </c>
      <c r="P24" s="36">
        <v>57.59</v>
      </c>
      <c r="Q24" s="36">
        <v>14.4</v>
      </c>
      <c r="R24" s="38">
        <v>0</v>
      </c>
      <c r="S24" s="38">
        <v>0</v>
      </c>
      <c r="T24" s="37">
        <f>SUMPRODUCT(LTA!J24:AN24,LTA!J$101:AN$101,LTA!J$103:AN$103)</f>
        <v>22.009999999999998</v>
      </c>
      <c r="U24" s="37">
        <f>SUMPRODUCT(LTA!J24:AN24,LTA!J$102:AN$102,LTA!J$103:AN$103)</f>
        <v>60.51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-17</v>
      </c>
      <c r="AA24" s="75">
        <f>STOA!H24</f>
        <v>192.42</v>
      </c>
      <c r="AB24" s="75">
        <f>-STOA!N24</f>
        <v>-218.02999999999997</v>
      </c>
      <c r="AC24">
        <f t="shared" si="0"/>
        <v>12.537236456609392</v>
      </c>
      <c r="AD24">
        <f t="shared" si="1"/>
        <v>1007.9399369396663</v>
      </c>
      <c r="AE24">
        <f>'IDT-1'!B24</f>
        <v>0</v>
      </c>
      <c r="AF24" s="24"/>
      <c r="AG24">
        <f t="shared" si="2"/>
        <v>1007.9399369396663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7.5096000000000007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630.88554035385357</v>
      </c>
      <c r="P25" s="36">
        <v>57.595833333333324</v>
      </c>
      <c r="Q25" s="36">
        <v>14.4</v>
      </c>
      <c r="R25" s="38">
        <v>0</v>
      </c>
      <c r="S25" s="38">
        <v>0</v>
      </c>
      <c r="T25" s="37">
        <f>SUMPRODUCT(LTA!J25:AN25,LTA!J$101:AN$101,LTA!J$103:AN$103)</f>
        <v>21.85</v>
      </c>
      <c r="U25" s="37">
        <f>SUMPRODUCT(LTA!J25:AN25,LTA!J$102:AN$102,LTA!J$103:AN$103)</f>
        <v>57.56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192.42</v>
      </c>
      <c r="AB25" s="75">
        <f>-STOA!N25</f>
        <v>-218.02999999999997</v>
      </c>
      <c r="AC25">
        <f t="shared" si="0"/>
        <v>12.778566697729934</v>
      </c>
      <c r="AD25">
        <f t="shared" si="1"/>
        <v>1070.572406989457</v>
      </c>
      <c r="AE25">
        <f>'IDT-1'!B25</f>
        <v>0</v>
      </c>
      <c r="AF25" s="24"/>
      <c r="AG25">
        <f t="shared" si="2"/>
        <v>1070.572406989457</v>
      </c>
      <c r="AI25" s="34">
        <f>PXIL!H25</f>
        <v>0</v>
      </c>
      <c r="AJ25" s="34">
        <f>PXIL!N25</f>
        <v>0</v>
      </c>
      <c r="AK25" s="34">
        <f>RTM_IEX!H25</f>
        <v>34.549999999999997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7.5096000000000007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692.7394489291305</v>
      </c>
      <c r="P26" s="36">
        <v>95.99</v>
      </c>
      <c r="Q26" s="36">
        <v>14.400000000000002</v>
      </c>
      <c r="R26" s="38">
        <v>0</v>
      </c>
      <c r="S26" s="38">
        <v>0</v>
      </c>
      <c r="T26" s="37">
        <f>SUMPRODUCT(LTA!J26:AN26,LTA!J$101:AN$101,LTA!J$103:AN$103)</f>
        <v>21.57</v>
      </c>
      <c r="U26" s="37">
        <f>SUMPRODUCT(LTA!J26:AN26,LTA!J$102:AN$102,LTA!J$103:AN$103)</f>
        <v>57.34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192.42</v>
      </c>
      <c r="AB26" s="75">
        <f>-STOA!N26</f>
        <v>-218.02999999999997</v>
      </c>
      <c r="AC26">
        <f t="shared" si="0"/>
        <v>13.47944652976226</v>
      </c>
      <c r="AD26">
        <f t="shared" si="1"/>
        <v>1153.3096023993683</v>
      </c>
      <c r="AE26">
        <f>'IDT-1'!B26</f>
        <v>0</v>
      </c>
      <c r="AF26" s="24"/>
      <c r="AG26">
        <f t="shared" si="2"/>
        <v>1153.3096023993683</v>
      </c>
      <c r="AI26" s="34">
        <f>PXIL!H26</f>
        <v>0</v>
      </c>
      <c r="AJ26" s="34">
        <f>PXIL!N26</f>
        <v>0</v>
      </c>
      <c r="AK26" s="34">
        <f>RTM_IEX!H26</f>
        <v>18.239999999999998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7.5096000000000007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812.22639226313288</v>
      </c>
      <c r="P27" s="36">
        <v>117.3245000703136</v>
      </c>
      <c r="Q27" s="36">
        <v>38.03</v>
      </c>
      <c r="R27" s="38">
        <v>0</v>
      </c>
      <c r="S27" s="38">
        <v>0</v>
      </c>
      <c r="T27" s="37">
        <f>SUMPRODUCT(LTA!J27:AN27,LTA!J$101:AN$101,LTA!J$103:AN$103)</f>
        <v>20.9</v>
      </c>
      <c r="U27" s="37">
        <f>SUMPRODUCT(LTA!J27:AN27,LTA!J$102:AN$102,LTA!J$103:AN$103)</f>
        <v>56.7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192.37</v>
      </c>
      <c r="AB27" s="75">
        <f>-STOA!N27</f>
        <v>-239.13</v>
      </c>
      <c r="AC27">
        <f t="shared" si="0"/>
        <v>15.060328082353672</v>
      </c>
      <c r="AD27">
        <f t="shared" si="1"/>
        <v>1297.5501642510926</v>
      </c>
      <c r="AE27">
        <f>'IDT-1'!B27</f>
        <v>0</v>
      </c>
      <c r="AF27" s="24"/>
      <c r="AG27">
        <f t="shared" si="2"/>
        <v>1297.5501642510926</v>
      </c>
      <c r="AI27" s="34">
        <f>PXIL!H27</f>
        <v>0</v>
      </c>
      <c r="AJ27" s="34">
        <f>PXIL!N27</f>
        <v>0</v>
      </c>
      <c r="AK27" s="34">
        <f>RTM_IEX!H27</f>
        <v>22.07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7.5096000000000007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898.40727399350419</v>
      </c>
      <c r="P28" s="36">
        <v>117.32496826485975</v>
      </c>
      <c r="Q28" s="36">
        <v>38.030000000000008</v>
      </c>
      <c r="R28" s="38">
        <v>0</v>
      </c>
      <c r="S28" s="38">
        <v>0</v>
      </c>
      <c r="T28" s="37">
        <f>SUMPRODUCT(LTA!J28:AN28,LTA!J$101:AN$101,LTA!J$103:AN$103)</f>
        <v>20.73</v>
      </c>
      <c r="U28" s="37">
        <f>SUMPRODUCT(LTA!J28:AN28,LTA!J$102:AN$102,LTA!J$103:AN$103)</f>
        <v>55.91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192.37</v>
      </c>
      <c r="AB28" s="75">
        <f>-STOA!N28</f>
        <v>-239.13</v>
      </c>
      <c r="AC28">
        <f t="shared" si="0"/>
        <v>16.179387421722979</v>
      </c>
      <c r="AD28">
        <f t="shared" si="1"/>
        <v>1429.6524548366406</v>
      </c>
      <c r="AE28">
        <f>'IDT-1'!B28</f>
        <v>0</v>
      </c>
      <c r="AF28" s="24"/>
      <c r="AG28">
        <f t="shared" si="2"/>
        <v>1429.6524548366406</v>
      </c>
      <c r="AI28" s="34">
        <f>PXIL!H28</f>
        <v>0</v>
      </c>
      <c r="AJ28" s="34">
        <f>PXIL!N28</f>
        <v>0</v>
      </c>
      <c r="AK28" s="34">
        <f>RTM_IEX!H28</f>
        <v>70.069999999999993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6.4665999999999997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230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1006.9361994999313</v>
      </c>
      <c r="P29" s="36">
        <v>117.33</v>
      </c>
      <c r="Q29" s="36">
        <v>38.03</v>
      </c>
      <c r="R29" s="38">
        <v>0.24</v>
      </c>
      <c r="S29" s="38">
        <v>0</v>
      </c>
      <c r="T29" s="37">
        <f>SUMPRODUCT(LTA!J29:AN29,LTA!J$101:AN$101,LTA!J$103:AN$103)</f>
        <v>20.740000000000002</v>
      </c>
      <c r="U29" s="37">
        <f>SUMPRODUCT(LTA!J29:AN29,LTA!J$102:AN$102,LTA!J$103:AN$103)</f>
        <v>52.41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192.37</v>
      </c>
      <c r="AB29" s="75">
        <f>-STOA!N29</f>
        <v>-239.13</v>
      </c>
      <c r="AC29">
        <f t="shared" si="0"/>
        <v>17.13842346255214</v>
      </c>
      <c r="AD29">
        <f t="shared" si="1"/>
        <v>1542.8643760373789</v>
      </c>
      <c r="AE29">
        <f>'IDT-1'!B29</f>
        <v>0</v>
      </c>
      <c r="AF29" s="24"/>
      <c r="AG29">
        <f t="shared" si="2"/>
        <v>1542.8643760373789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6.4665999999999997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300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1098.9867367385939</v>
      </c>
      <c r="P30" s="36">
        <v>117.33</v>
      </c>
      <c r="Q30" s="36">
        <v>38.03</v>
      </c>
      <c r="R30" s="38">
        <v>1.3852068965517239</v>
      </c>
      <c r="S30" s="38">
        <v>0</v>
      </c>
      <c r="T30" s="37">
        <f>SUMPRODUCT(LTA!J30:AN30,LTA!J$101:AN$101,LTA!J$103:AN$103)</f>
        <v>20.740000000000002</v>
      </c>
      <c r="U30" s="37">
        <f>SUMPRODUCT(LTA!J30:AN30,LTA!J$102:AN$102,LTA!J$103:AN$103)</f>
        <v>52.41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192.37</v>
      </c>
      <c r="AB30" s="75">
        <f>-STOA!N30</f>
        <v>-239.13</v>
      </c>
      <c r="AC30">
        <f t="shared" si="0"/>
        <v>19.153075700379514</v>
      </c>
      <c r="AD30">
        <f t="shared" si="1"/>
        <v>1628.0454679347661</v>
      </c>
      <c r="AE30">
        <f>'IDT-1'!B30</f>
        <v>0</v>
      </c>
      <c r="AF30" s="24"/>
      <c r="AG30">
        <f t="shared" si="2"/>
        <v>1628.0454679347661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-76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6.4665999999999997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320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1099.4501057164894</v>
      </c>
      <c r="P31" s="36">
        <v>117.33</v>
      </c>
      <c r="Q31" s="36">
        <v>38.03</v>
      </c>
      <c r="R31" s="38">
        <v>6.2399999999999993</v>
      </c>
      <c r="S31" s="38">
        <v>0</v>
      </c>
      <c r="T31" s="37">
        <f>SUMPRODUCT(LTA!J31:AN31,LTA!J$101:AN$101,LTA!J$103:AN$103)</f>
        <v>20.86</v>
      </c>
      <c r="U31" s="37">
        <f>SUMPRODUCT(LTA!J31:AN31,LTA!J$102:AN$102,LTA!J$103:AN$103)</f>
        <v>52.41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192.51999999999998</v>
      </c>
      <c r="AB31" s="75">
        <f>-STOA!N31</f>
        <v>-239.13</v>
      </c>
      <c r="AC31">
        <f t="shared" si="0"/>
        <v>18.724208274771229</v>
      </c>
      <c r="AD31">
        <f t="shared" si="1"/>
        <v>1730.0624974417178</v>
      </c>
      <c r="AE31">
        <f>'IDT-1'!B31</f>
        <v>0</v>
      </c>
      <c r="AF31" s="24"/>
      <c r="AG31">
        <f t="shared" si="2"/>
        <v>1730.0624974417178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6.4665999999999997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320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1099.6186833500979</v>
      </c>
      <c r="P32" s="36">
        <v>117.33</v>
      </c>
      <c r="Q32" s="36">
        <v>38.03</v>
      </c>
      <c r="R32" s="38">
        <v>14.810000000000002</v>
      </c>
      <c r="S32" s="38">
        <v>0</v>
      </c>
      <c r="T32" s="37">
        <f>SUMPRODUCT(LTA!J32:AN32,LTA!J$101:AN$101,LTA!J$103:AN$103)</f>
        <v>21.77</v>
      </c>
      <c r="U32" s="37">
        <f>SUMPRODUCT(LTA!J32:AN32,LTA!J$102:AN$102,LTA!J$103:AN$103)</f>
        <v>52.41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192.51999999999998</v>
      </c>
      <c r="AB32" s="75">
        <f>-STOA!N32</f>
        <v>-239.13</v>
      </c>
      <c r="AC32">
        <f t="shared" si="0"/>
        <v>19.794104326893542</v>
      </c>
      <c r="AD32">
        <f t="shared" si="1"/>
        <v>1856.3611790232039</v>
      </c>
      <c r="AE32">
        <f>'IDT-1'!B32</f>
        <v>92</v>
      </c>
      <c r="AF32" s="24"/>
      <c r="AG32">
        <f t="shared" si="2"/>
        <v>1948.3611790232039</v>
      </c>
      <c r="AI32" s="34">
        <f>PXIL!H32</f>
        <v>0</v>
      </c>
      <c r="AJ32" s="34">
        <f>PXIL!N32</f>
        <v>0</v>
      </c>
      <c r="AK32" s="34">
        <f>RTM_IEX!H32</f>
        <v>117.72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6.4665999999999997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103.39</v>
      </c>
      <c r="J33">
        <f>Bawana_RLNG!P33</f>
        <v>0</v>
      </c>
      <c r="K33">
        <f>Bawana_Spot!P33</f>
        <v>320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1098.048472968755</v>
      </c>
      <c r="P33" s="36">
        <v>117.33</v>
      </c>
      <c r="Q33" s="36">
        <v>38.03</v>
      </c>
      <c r="R33" s="38">
        <v>27.220000000000002</v>
      </c>
      <c r="S33" s="38">
        <v>0</v>
      </c>
      <c r="T33" s="37">
        <f>SUMPRODUCT(LTA!J33:AN33,LTA!J$101:AN$101,LTA!J$103:AN$103)</f>
        <v>25.67</v>
      </c>
      <c r="U33" s="37">
        <f>SUMPRODUCT(LTA!J33:AN33,LTA!J$102:AN$102,LTA!J$103:AN$103)</f>
        <v>51.45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15.59</v>
      </c>
      <c r="Z33" s="34">
        <f>IEX!N33</f>
        <v>0</v>
      </c>
      <c r="AA33" s="75">
        <f>STOA!H33</f>
        <v>192.51999999999998</v>
      </c>
      <c r="AB33" s="75">
        <f>-STOA!N33</f>
        <v>-239.13</v>
      </c>
      <c r="AC33">
        <f t="shared" si="0"/>
        <v>19.353606559690263</v>
      </c>
      <c r="AD33">
        <f t="shared" si="1"/>
        <v>1804.3614664090649</v>
      </c>
      <c r="AE33">
        <f>'IDT-1'!B33</f>
        <v>146.488</v>
      </c>
      <c r="AF33" s="24"/>
      <c r="AG33">
        <f t="shared" si="2"/>
        <v>1950.8494664090649</v>
      </c>
      <c r="AI33" s="34">
        <f>PXIL!H33</f>
        <v>0</v>
      </c>
      <c r="AJ33" s="34">
        <f>PXIL!N33</f>
        <v>0</v>
      </c>
      <c r="AK33" s="34">
        <f>RTM_IEX!H33</f>
        <v>67.13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6.4665999999999997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103.39</v>
      </c>
      <c r="J34">
        <f>Bawana_RLNG!P34</f>
        <v>0</v>
      </c>
      <c r="K34">
        <f>Bawana_Spot!P34</f>
        <v>320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1098.048472968755</v>
      </c>
      <c r="P34" s="36">
        <v>117.33</v>
      </c>
      <c r="Q34" s="36">
        <v>38.03</v>
      </c>
      <c r="R34" s="38">
        <v>42.964967622571692</v>
      </c>
      <c r="S34" s="38">
        <v>0</v>
      </c>
      <c r="T34" s="37">
        <f>SUMPRODUCT(LTA!J34:AN34,LTA!J$101:AN$101,LTA!J$103:AN$103)</f>
        <v>37.590000000000003</v>
      </c>
      <c r="U34" s="37">
        <f>SUMPRODUCT(LTA!J34:AN34,LTA!J$102:AN$102,LTA!J$103:AN$103)</f>
        <v>51.45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52.03</v>
      </c>
      <c r="Z34" s="34">
        <f>IEX!N34</f>
        <v>0</v>
      </c>
      <c r="AA34" s="75">
        <f>STOA!H34</f>
        <v>192.51999999999998</v>
      </c>
      <c r="AB34" s="75">
        <f>-STOA!N34</f>
        <v>-239.13</v>
      </c>
      <c r="AC34">
        <f t="shared" si="0"/>
        <v>19.839168287719865</v>
      </c>
      <c r="AD34">
        <f t="shared" si="1"/>
        <v>1861.6808723036067</v>
      </c>
      <c r="AE34">
        <f>'IDT-1'!B34</f>
        <v>122.245</v>
      </c>
      <c r="AF34" s="24"/>
      <c r="AG34">
        <f t="shared" si="2"/>
        <v>1983.9258723036069</v>
      </c>
      <c r="AI34" s="34">
        <f>PXIL!H34</f>
        <v>0</v>
      </c>
      <c r="AJ34" s="34">
        <f>PXIL!N34</f>
        <v>0</v>
      </c>
      <c r="AK34" s="34">
        <f>RTM_IEX!H34</f>
        <v>60.83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6.4665999999999997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103.39</v>
      </c>
      <c r="J35">
        <f>Bawana_RLNG!P35</f>
        <v>0</v>
      </c>
      <c r="K35">
        <f>Bawana_Spot!P35</f>
        <v>320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1091.9370667211406</v>
      </c>
      <c r="P35" s="36">
        <v>117.33</v>
      </c>
      <c r="Q35" s="36">
        <v>38.03</v>
      </c>
      <c r="R35" s="38">
        <v>44.5</v>
      </c>
      <c r="S35" s="38">
        <v>0</v>
      </c>
      <c r="T35" s="37">
        <f>SUMPRODUCT(LTA!J35:AN35,LTA!J$101:AN$101,LTA!J$103:AN$103)</f>
        <v>57.78</v>
      </c>
      <c r="U35" s="37">
        <f>SUMPRODUCT(LTA!J35:AN35,LTA!J$102:AN$102,LTA!J$103:AN$103)</f>
        <v>28.41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61.44</v>
      </c>
      <c r="Z35" s="34">
        <f>IEX!N35</f>
        <v>0</v>
      </c>
      <c r="AA35" s="75">
        <f>STOA!H35</f>
        <v>295.56</v>
      </c>
      <c r="AB35" s="75">
        <f>-STOA!N35</f>
        <v>-239.13</v>
      </c>
      <c r="AC35">
        <f t="shared" si="0"/>
        <v>21.690054747210301</v>
      </c>
      <c r="AD35">
        <f t="shared" si="1"/>
        <v>2080.1736119739303</v>
      </c>
      <c r="AE35">
        <f>'IDT-1'!B35</f>
        <v>82.677999999999997</v>
      </c>
      <c r="AF35" s="24"/>
      <c r="AG35">
        <f t="shared" si="2"/>
        <v>2162.8516119739302</v>
      </c>
      <c r="AI35" s="34">
        <f>PXIL!H35</f>
        <v>0</v>
      </c>
      <c r="AJ35" s="34">
        <f>PXIL!N35</f>
        <v>0</v>
      </c>
      <c r="AK35" s="34">
        <f>RTM_IEX!H35</f>
        <v>176.15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6.4665999999999997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103.39</v>
      </c>
      <c r="J36">
        <f>Bawana_RLNG!P36</f>
        <v>0</v>
      </c>
      <c r="K36">
        <f>Bawana_Spot!P36</f>
        <v>320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1015.3759436517934</v>
      </c>
      <c r="P36" s="36">
        <v>117.33</v>
      </c>
      <c r="Q36" s="36">
        <v>38.03</v>
      </c>
      <c r="R36" s="38">
        <v>44.5</v>
      </c>
      <c r="S36" s="38">
        <v>0</v>
      </c>
      <c r="T36" s="37">
        <f>SUMPRODUCT(LTA!J36:AN36,LTA!J$101:AN$101,LTA!J$103:AN$103)</f>
        <v>46.88</v>
      </c>
      <c r="U36" s="37">
        <f>SUMPRODUCT(LTA!J36:AN36,LTA!J$102:AN$102,LTA!J$103:AN$103)</f>
        <v>28.41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157.46</v>
      </c>
      <c r="Z36" s="34">
        <f>IEX!N36</f>
        <v>0</v>
      </c>
      <c r="AA36" s="75">
        <f>STOA!H36</f>
        <v>295.56</v>
      </c>
      <c r="AB36" s="75">
        <f>-STOA!N36</f>
        <v>-239.13</v>
      </c>
      <c r="AC36">
        <f t="shared" si="0"/>
        <v>21.936837313427784</v>
      </c>
      <c r="AD36">
        <f t="shared" si="1"/>
        <v>2109.3057063383653</v>
      </c>
      <c r="AE36">
        <f>'IDT-1'!B36</f>
        <v>33.759</v>
      </c>
      <c r="AF36" s="24"/>
      <c r="AG36">
        <f t="shared" si="2"/>
        <v>2143.0647063383653</v>
      </c>
      <c r="AI36" s="34">
        <f>PXIL!H36</f>
        <v>0</v>
      </c>
      <c r="AJ36" s="34">
        <f>PXIL!N36</f>
        <v>0</v>
      </c>
      <c r="AK36" s="34">
        <f>RTM_IEX!H36</f>
        <v>196.97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6.4665999999999997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103.39</v>
      </c>
      <c r="J37">
        <f>Bawana_RLNG!P37</f>
        <v>0</v>
      </c>
      <c r="K37">
        <f>Bawana_Spot!P37</f>
        <v>320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980.61438434503486</v>
      </c>
      <c r="P37" s="36">
        <v>117.33</v>
      </c>
      <c r="Q37" s="36">
        <v>38.03</v>
      </c>
      <c r="R37" s="38">
        <v>47.5</v>
      </c>
      <c r="S37" s="38">
        <v>0</v>
      </c>
      <c r="T37" s="37">
        <f>SUMPRODUCT(LTA!J37:AN37,LTA!J$101:AN$101,LTA!J$103:AN$103)</f>
        <v>61.790000000000006</v>
      </c>
      <c r="U37" s="37">
        <f>SUMPRODUCT(LTA!J37:AN37,LTA!J$102:AN$102,LTA!J$103:AN$103)</f>
        <v>28.41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165.69</v>
      </c>
      <c r="Z37" s="34">
        <f>IEX!N37</f>
        <v>0</v>
      </c>
      <c r="AA37" s="75">
        <f>STOA!H37</f>
        <v>295.56</v>
      </c>
      <c r="AB37" s="75">
        <f>-STOA!N37</f>
        <v>-239.13</v>
      </c>
      <c r="AC37">
        <f t="shared" si="0"/>
        <v>22.971704215251012</v>
      </c>
      <c r="AD37">
        <f t="shared" si="1"/>
        <v>2231.4692801297838</v>
      </c>
      <c r="AE37">
        <f>'IDT-1'!B37</f>
        <v>11.164</v>
      </c>
      <c r="AF37" s="24"/>
      <c r="AG37">
        <f t="shared" si="2"/>
        <v>2242.633280129784</v>
      </c>
      <c r="AI37" s="34">
        <f>PXIL!H37</f>
        <v>0</v>
      </c>
      <c r="AJ37" s="34">
        <f>PXIL!N37</f>
        <v>0</v>
      </c>
      <c r="AK37" s="34">
        <f>RTM_IEX!H37</f>
        <v>328.79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6.4665999999999997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103.39</v>
      </c>
      <c r="J38">
        <f>Bawana_RLNG!P38</f>
        <v>0</v>
      </c>
      <c r="K38">
        <f>Bawana_Spot!P38</f>
        <v>320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962.54692405375931</v>
      </c>
      <c r="P38" s="36">
        <v>117.33</v>
      </c>
      <c r="Q38" s="36">
        <v>38.03</v>
      </c>
      <c r="R38" s="38">
        <v>47.5</v>
      </c>
      <c r="S38" s="38">
        <v>0</v>
      </c>
      <c r="T38" s="37">
        <f>SUMPRODUCT(LTA!J38:AN38,LTA!J$101:AN$101,LTA!J$103:AN$103)</f>
        <v>79.97</v>
      </c>
      <c r="U38" s="37">
        <f>SUMPRODUCT(LTA!J38:AN38,LTA!J$102:AN$102,LTA!J$103:AN$103)</f>
        <v>28.41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180.17</v>
      </c>
      <c r="Z38" s="34">
        <f>IEX!N38</f>
        <v>0</v>
      </c>
      <c r="AA38" s="75">
        <f>STOA!H38</f>
        <v>295.56</v>
      </c>
      <c r="AB38" s="75">
        <f>-STOA!N38</f>
        <v>-239.13</v>
      </c>
      <c r="AC38">
        <f t="shared" si="0"/>
        <v>23.136869548804299</v>
      </c>
      <c r="AD38">
        <f t="shared" si="1"/>
        <v>2250.9666545049549</v>
      </c>
      <c r="AE38">
        <f>'IDT-1'!B38</f>
        <v>21.082000000000001</v>
      </c>
      <c r="AF38" s="24"/>
      <c r="AG38">
        <f t="shared" si="2"/>
        <v>2272.0486545049548</v>
      </c>
      <c r="AI38" s="34">
        <f>PXIL!H38</f>
        <v>0</v>
      </c>
      <c r="AJ38" s="34">
        <f>PXIL!N38</f>
        <v>0</v>
      </c>
      <c r="AK38" s="34">
        <f>RTM_IEX!H38</f>
        <v>333.86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6.4665999999999997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103.39</v>
      </c>
      <c r="J39">
        <f>Bawana_RLNG!P39</f>
        <v>0</v>
      </c>
      <c r="K39">
        <f>Bawana_Spot!P39</f>
        <v>320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703.55481114173824</v>
      </c>
      <c r="P39" s="36">
        <v>117.33</v>
      </c>
      <c r="Q39" s="36">
        <v>38.03</v>
      </c>
      <c r="R39" s="38">
        <v>47.5</v>
      </c>
      <c r="S39" s="38">
        <v>0</v>
      </c>
      <c r="T39" s="37">
        <f>SUMPRODUCT(LTA!J39:AN39,LTA!J$101:AN$101,LTA!J$103:AN$103)</f>
        <v>185.93</v>
      </c>
      <c r="U39" s="37">
        <f>SUMPRODUCT(LTA!J39:AN39,LTA!J$102:AN$102,LTA!J$103:AN$103)</f>
        <v>25.91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202.5</v>
      </c>
      <c r="Z39" s="34">
        <f>IEX!N39</f>
        <v>0</v>
      </c>
      <c r="AA39" s="75">
        <f>STOA!H39</f>
        <v>295.56</v>
      </c>
      <c r="AB39" s="75">
        <f>-STOA!N39</f>
        <v>-239.13</v>
      </c>
      <c r="AC39">
        <f t="shared" si="0"/>
        <v>22.465187800343323</v>
      </c>
      <c r="AD39">
        <f t="shared" si="1"/>
        <v>2171.6762233413947</v>
      </c>
      <c r="AE39">
        <f>'IDT-1'!B39</f>
        <v>0</v>
      </c>
      <c r="AF39" s="24"/>
      <c r="AG39">
        <f t="shared" si="2"/>
        <v>2171.6762233413947</v>
      </c>
      <c r="AI39" s="34">
        <f>PXIL!H39</f>
        <v>0</v>
      </c>
      <c r="AJ39" s="34">
        <f>PXIL!N39</f>
        <v>0</v>
      </c>
      <c r="AK39" s="34">
        <f>RTM_IEX!H39</f>
        <v>387.1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6.4665999999999997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103.39</v>
      </c>
      <c r="J40">
        <f>Bawana_RLNG!P40</f>
        <v>0</v>
      </c>
      <c r="K40">
        <f>Bawana_Spot!P40</f>
        <v>320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686.47996623878805</v>
      </c>
      <c r="P40" s="36">
        <v>117.33</v>
      </c>
      <c r="Q40" s="36">
        <v>38.03</v>
      </c>
      <c r="R40" s="38">
        <v>47.5</v>
      </c>
      <c r="S40" s="38">
        <v>0</v>
      </c>
      <c r="T40" s="37">
        <f>SUMPRODUCT(LTA!J40:AN40,LTA!J$101:AN$101,LTA!J$103:AN$103)</f>
        <v>217.7</v>
      </c>
      <c r="U40" s="37">
        <f>SUMPRODUCT(LTA!J40:AN40,LTA!J$102:AN$102,LTA!J$103:AN$103)</f>
        <v>23.41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234.39</v>
      </c>
      <c r="Z40" s="34">
        <f>IEX!N40</f>
        <v>0</v>
      </c>
      <c r="AA40" s="75">
        <f>STOA!H40</f>
        <v>295.56</v>
      </c>
      <c r="AB40" s="75">
        <f>-STOA!N40</f>
        <v>-239.13</v>
      </c>
      <c r="AC40">
        <f t="shared" si="0"/>
        <v>23.021731103158537</v>
      </c>
      <c r="AD40">
        <f t="shared" si="1"/>
        <v>2237.3748351356294</v>
      </c>
      <c r="AE40">
        <f>'IDT-1'!B40</f>
        <v>0</v>
      </c>
      <c r="AF40" s="24"/>
      <c r="AG40">
        <f t="shared" si="2"/>
        <v>2237.3748351356294</v>
      </c>
      <c r="AI40" s="34">
        <f>PXIL!H40</f>
        <v>0</v>
      </c>
      <c r="AJ40" s="34">
        <f>PXIL!N40</f>
        <v>0</v>
      </c>
      <c r="AK40" s="34">
        <f>RTM_IEX!H40</f>
        <v>409.27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6.4665999999999997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103.39</v>
      </c>
      <c r="J41">
        <f>Bawana_RLNG!P41</f>
        <v>0</v>
      </c>
      <c r="K41">
        <f>Bawana_Spot!P41</f>
        <v>320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690.08967971847051</v>
      </c>
      <c r="P41" s="36">
        <v>117.33</v>
      </c>
      <c r="Q41" s="36">
        <v>38.03</v>
      </c>
      <c r="R41" s="38">
        <v>47.5</v>
      </c>
      <c r="S41" s="38">
        <v>0</v>
      </c>
      <c r="T41" s="37">
        <f>SUMPRODUCT(LTA!J41:AN41,LTA!J$101:AN$101,LTA!J$103:AN$103)</f>
        <v>304.96000000000004</v>
      </c>
      <c r="U41" s="37">
        <f>SUMPRODUCT(LTA!J41:AN41,LTA!J$102:AN$102,LTA!J$103:AN$103)</f>
        <v>23.41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319.86</v>
      </c>
      <c r="Z41" s="34">
        <f>IEX!N41</f>
        <v>0</v>
      </c>
      <c r="AA41" s="75">
        <f>STOA!H41</f>
        <v>295.56</v>
      </c>
      <c r="AB41" s="75">
        <f>-STOA!N41</f>
        <v>-239.13</v>
      </c>
      <c r="AC41">
        <f t="shared" si="0"/>
        <v>24.897532696387874</v>
      </c>
      <c r="AD41">
        <f t="shared" si="1"/>
        <v>2458.808747022083</v>
      </c>
      <c r="AE41">
        <f>'IDT-1'!B41</f>
        <v>0</v>
      </c>
      <c r="AF41" s="24"/>
      <c r="AG41">
        <f t="shared" si="2"/>
        <v>2458.808747022083</v>
      </c>
      <c r="AI41" s="34">
        <f>PXIL!H41</f>
        <v>0</v>
      </c>
      <c r="AJ41" s="34">
        <f>PXIL!N41</f>
        <v>0</v>
      </c>
      <c r="AK41" s="34">
        <f>RTM_IEX!H41</f>
        <v>456.24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7.5096000000000007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103.39</v>
      </c>
      <c r="J42">
        <f>Bawana_RLNG!P42</f>
        <v>0</v>
      </c>
      <c r="K42">
        <f>Bawana_Spot!P42</f>
        <v>320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690.08967971847051</v>
      </c>
      <c r="P42" s="36">
        <v>117.33</v>
      </c>
      <c r="Q42" s="36">
        <v>38.03</v>
      </c>
      <c r="R42" s="38">
        <v>47.5</v>
      </c>
      <c r="S42" s="38">
        <v>0</v>
      </c>
      <c r="T42" s="37">
        <f>SUMPRODUCT(LTA!J42:AN42,LTA!J$101:AN$101,LTA!J$103:AN$103)</f>
        <v>343.9</v>
      </c>
      <c r="U42" s="37">
        <f>SUMPRODUCT(LTA!J42:AN42,LTA!J$102:AN$102,LTA!J$103:AN$103)</f>
        <v>23.41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366.41</v>
      </c>
      <c r="Z42" s="34">
        <f>IEX!N42</f>
        <v>0</v>
      </c>
      <c r="AA42" s="75">
        <f>STOA!H42</f>
        <v>295.56</v>
      </c>
      <c r="AB42" s="75">
        <f>-STOA!N42</f>
        <v>-239.13</v>
      </c>
      <c r="AC42">
        <f t="shared" si="0"/>
        <v>25.656497896387872</v>
      </c>
      <c r="AD42">
        <f t="shared" si="1"/>
        <v>2548.4027818220825</v>
      </c>
      <c r="AE42">
        <f>'IDT-1'!B42</f>
        <v>0</v>
      </c>
      <c r="AF42" s="24"/>
      <c r="AG42">
        <f t="shared" si="2"/>
        <v>2548.4027818220825</v>
      </c>
      <c r="AI42" s="34">
        <f>PXIL!H42</f>
        <v>0</v>
      </c>
      <c r="AJ42" s="34">
        <f>PXIL!N42</f>
        <v>0</v>
      </c>
      <c r="AK42" s="34">
        <f>RTM_IEX!H42</f>
        <v>460.06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7.5096000000000007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320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681.63873924091172</v>
      </c>
      <c r="P43" s="36">
        <v>117.33</v>
      </c>
      <c r="Q43" s="36">
        <v>38.03</v>
      </c>
      <c r="R43" s="38">
        <v>47.5</v>
      </c>
      <c r="S43" s="38">
        <v>0</v>
      </c>
      <c r="T43" s="37">
        <f>SUMPRODUCT(LTA!J43:AN43,LTA!J$101:AN$101,LTA!J$103:AN$103)</f>
        <v>422.18</v>
      </c>
      <c r="U43" s="37">
        <f>SUMPRODUCT(LTA!J43:AN43,LTA!J$102:AN$102,LTA!J$103:AN$103)</f>
        <v>23.41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436.59</v>
      </c>
      <c r="Z43" s="34">
        <f>IEX!N43</f>
        <v>0</v>
      </c>
      <c r="AA43" s="75">
        <f>STOA!H43</f>
        <v>192.85</v>
      </c>
      <c r="AB43" s="75">
        <f>-STOA!N43</f>
        <v>-239.13</v>
      </c>
      <c r="AC43">
        <f t="shared" si="0"/>
        <v>25.957293996376375</v>
      </c>
      <c r="AD43">
        <f t="shared" si="1"/>
        <v>2583.9110452445352</v>
      </c>
      <c r="AE43">
        <f>'IDT-1'!B43</f>
        <v>0</v>
      </c>
      <c r="AF43" s="24"/>
      <c r="AG43">
        <f t="shared" si="2"/>
        <v>2583.9110452445352</v>
      </c>
      <c r="AI43" s="34">
        <f>PXIL!H43</f>
        <v>0</v>
      </c>
      <c r="AJ43" s="34">
        <f>PXIL!N43</f>
        <v>0</v>
      </c>
      <c r="AK43" s="34">
        <f>RTM_IEX!H43</f>
        <v>458.57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7.5096000000000007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320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681.17328399444443</v>
      </c>
      <c r="P44" s="36">
        <v>117.33</v>
      </c>
      <c r="Q44" s="36">
        <v>38.03</v>
      </c>
      <c r="R44" s="38">
        <v>47.5</v>
      </c>
      <c r="S44" s="38">
        <v>0</v>
      </c>
      <c r="T44" s="37">
        <f>SUMPRODUCT(LTA!J44:AN44,LTA!J$101:AN$101,LTA!J$103:AN$103)</f>
        <v>457.91999999999996</v>
      </c>
      <c r="U44" s="37">
        <f>SUMPRODUCT(LTA!J44:AN44,LTA!J$102:AN$102,LTA!J$103:AN$103)</f>
        <v>23.41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432.06</v>
      </c>
      <c r="Z44" s="34">
        <f>IEX!N44</f>
        <v>0</v>
      </c>
      <c r="AA44" s="75">
        <f>STOA!H44</f>
        <v>192.85</v>
      </c>
      <c r="AB44" s="75">
        <f>-STOA!N44</f>
        <v>-239.13</v>
      </c>
      <c r="AC44">
        <f t="shared" si="0"/>
        <v>25.727424172306051</v>
      </c>
      <c r="AD44">
        <f t="shared" si="1"/>
        <v>2556.7754598221381</v>
      </c>
      <c r="AE44">
        <f>'IDT-1'!B44</f>
        <v>0</v>
      </c>
      <c r="AF44" s="24"/>
      <c r="AG44">
        <f t="shared" si="2"/>
        <v>2556.7754598221381</v>
      </c>
      <c r="AI44" s="34">
        <f>PXIL!H44</f>
        <v>0</v>
      </c>
      <c r="AJ44" s="34">
        <f>PXIL!N44</f>
        <v>0</v>
      </c>
      <c r="AK44" s="34">
        <f>RTM_IEX!H44</f>
        <v>400.46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7.5096000000000007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103.39</v>
      </c>
      <c r="J45">
        <f>Bawana_RLNG!P45</f>
        <v>0</v>
      </c>
      <c r="K45">
        <f>Bawana_Spot!P45</f>
        <v>320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672.81918406132422</v>
      </c>
      <c r="P45" s="36">
        <v>117.33</v>
      </c>
      <c r="Q45" s="36">
        <v>38.03</v>
      </c>
      <c r="R45" s="38">
        <v>47.5</v>
      </c>
      <c r="S45" s="38">
        <v>0</v>
      </c>
      <c r="T45" s="37">
        <f>SUMPRODUCT(LTA!J45:AN45,LTA!J$101:AN$101,LTA!J$103:AN$103)</f>
        <v>488.76</v>
      </c>
      <c r="U45" s="37">
        <f>SUMPRODUCT(LTA!J45:AN45,LTA!J$102:AN$102,LTA!J$103:AN$103)</f>
        <v>21.21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491.11</v>
      </c>
      <c r="Z45" s="34">
        <f>IEX!N45</f>
        <v>0</v>
      </c>
      <c r="AA45" s="75">
        <f>STOA!H45</f>
        <v>192.85</v>
      </c>
      <c r="AB45" s="75">
        <f>-STOA!N45</f>
        <v>-239.13</v>
      </c>
      <c r="AC45">
        <f t="shared" si="0"/>
        <v>23.516761732867842</v>
      </c>
      <c r="AD45">
        <f t="shared" si="1"/>
        <v>2295.8120223284559</v>
      </c>
      <c r="AE45">
        <f>'IDT-1'!B45</f>
        <v>0</v>
      </c>
      <c r="AF45" s="24"/>
      <c r="AG45">
        <f t="shared" si="2"/>
        <v>2295.8120223284559</v>
      </c>
      <c r="AI45" s="34">
        <f>PXIL!H45</f>
        <v>0</v>
      </c>
      <c r="AJ45" s="34">
        <f>PXIL!N45</f>
        <v>0</v>
      </c>
      <c r="AK45" s="34">
        <f>RTM_IEX!H45</f>
        <v>57.95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7.5096000000000007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103.39</v>
      </c>
      <c r="J46">
        <f>Bawana_RLNG!P46</f>
        <v>0</v>
      </c>
      <c r="K46">
        <f>Bawana_Spot!P46</f>
        <v>320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664.90066390627942</v>
      </c>
      <c r="P46" s="36">
        <v>117.33</v>
      </c>
      <c r="Q46" s="36">
        <v>38.03</v>
      </c>
      <c r="R46" s="38">
        <v>47.5</v>
      </c>
      <c r="S46" s="38">
        <v>0</v>
      </c>
      <c r="T46" s="37">
        <f>SUMPRODUCT(LTA!J46:AN46,LTA!J$101:AN$101,LTA!J$103:AN$103)</f>
        <v>504.69</v>
      </c>
      <c r="U46" s="37">
        <f>SUMPRODUCT(LTA!J46:AN46,LTA!J$102:AN$102,LTA!J$103:AN$103)</f>
        <v>21.21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449.37</v>
      </c>
      <c r="Z46" s="34">
        <f>IEX!N46</f>
        <v>0</v>
      </c>
      <c r="AA46" s="75">
        <f>STOA!H46</f>
        <v>192.85</v>
      </c>
      <c r="AB46" s="75">
        <f>-STOA!N46</f>
        <v>-239.13</v>
      </c>
      <c r="AC46">
        <f t="shared" si="0"/>
        <v>23.513246163565469</v>
      </c>
      <c r="AD46">
        <f t="shared" si="1"/>
        <v>2295.3970177427141</v>
      </c>
      <c r="AE46">
        <f>'IDT-1'!B46</f>
        <v>0</v>
      </c>
      <c r="AF46" s="24"/>
      <c r="AG46">
        <f t="shared" si="2"/>
        <v>2295.3970177427141</v>
      </c>
      <c r="AI46" s="34">
        <f>PXIL!H46</f>
        <v>0</v>
      </c>
      <c r="AJ46" s="34">
        <f>PXIL!N46</f>
        <v>0</v>
      </c>
      <c r="AK46" s="34">
        <f>RTM_IEX!H46</f>
        <v>91.26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7.5096000000000007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103.39</v>
      </c>
      <c r="J47">
        <f>Bawana_RLNG!P47</f>
        <v>0</v>
      </c>
      <c r="K47">
        <f>Bawana_Spot!P47</f>
        <v>320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659.95726855667851</v>
      </c>
      <c r="P47" s="36">
        <v>117.33</v>
      </c>
      <c r="Q47" s="36">
        <v>38.03</v>
      </c>
      <c r="R47" s="38">
        <v>47.5</v>
      </c>
      <c r="S47" s="38">
        <v>0</v>
      </c>
      <c r="T47" s="37">
        <f>SUMPRODUCT(LTA!J47:AN47,LTA!J$101:AN$101,LTA!J$103:AN$103)</f>
        <v>519.13</v>
      </c>
      <c r="U47" s="37">
        <f>SUMPRODUCT(LTA!J47:AN47,LTA!J$102:AN$102,LTA!J$103:AN$103)</f>
        <v>21.21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440.59</v>
      </c>
      <c r="Z47" s="34">
        <f>IEX!N47</f>
        <v>0</v>
      </c>
      <c r="AA47" s="75">
        <f>STOA!H47</f>
        <v>192.85</v>
      </c>
      <c r="AB47" s="75">
        <f>-STOA!N47</f>
        <v>-239.13</v>
      </c>
      <c r="AC47">
        <f t="shared" si="0"/>
        <v>23.091527951624386</v>
      </c>
      <c r="AD47">
        <f t="shared" si="1"/>
        <v>2165.2753406050542</v>
      </c>
      <c r="AE47">
        <f>'IDT-1'!B47</f>
        <v>0</v>
      </c>
      <c r="AF47" s="24"/>
      <c r="AG47">
        <f t="shared" si="2"/>
        <v>2165.2753406050542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7.5096000000000007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113.39</v>
      </c>
      <c r="J48">
        <f>Bawana_RLNG!P48</f>
        <v>0</v>
      </c>
      <c r="K48">
        <f>Bawana_Spot!P48</f>
        <v>320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660.54343891311225</v>
      </c>
      <c r="P48" s="36">
        <v>117.33</v>
      </c>
      <c r="Q48" s="36">
        <v>38.03</v>
      </c>
      <c r="R48" s="38">
        <v>47.5</v>
      </c>
      <c r="S48" s="38">
        <v>0</v>
      </c>
      <c r="T48" s="37">
        <f>SUMPRODUCT(LTA!J48:AN48,LTA!J$101:AN$101,LTA!J$103:AN$103)</f>
        <v>529.15</v>
      </c>
      <c r="U48" s="37">
        <f>SUMPRODUCT(LTA!J48:AN48,LTA!J$102:AN$102,LTA!J$103:AN$103)</f>
        <v>21.21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297.57</v>
      </c>
      <c r="Z48" s="34">
        <f>IEX!N48</f>
        <v>0</v>
      </c>
      <c r="AA48" s="75">
        <f>STOA!H48</f>
        <v>192.85</v>
      </c>
      <c r="AB48" s="75">
        <f>-STOA!N48</f>
        <v>-239.13</v>
      </c>
      <c r="AC48">
        <f t="shared" si="0"/>
        <v>22.296865473622866</v>
      </c>
      <c r="AD48">
        <f t="shared" si="1"/>
        <v>2151.8061734394896</v>
      </c>
      <c r="AE48">
        <f>'IDT-1'!B48</f>
        <v>0</v>
      </c>
      <c r="AF48" s="24"/>
      <c r="AG48">
        <f t="shared" si="2"/>
        <v>2151.8061734394896</v>
      </c>
      <c r="AI48" s="34">
        <f>PXIL!H48</f>
        <v>0</v>
      </c>
      <c r="AJ48" s="34">
        <f>PXIL!N48</f>
        <v>0</v>
      </c>
      <c r="AK48" s="34">
        <f>RTM_IEX!H48</f>
        <v>68.150000000000006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7.7181999999999995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113.39</v>
      </c>
      <c r="J49">
        <f>Bawana_RLNG!P49</f>
        <v>0</v>
      </c>
      <c r="K49">
        <f>Bawana_Spot!P49</f>
        <v>220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660.60520612662754</v>
      </c>
      <c r="P49" s="36">
        <v>117.33</v>
      </c>
      <c r="Q49" s="36">
        <v>38.03</v>
      </c>
      <c r="R49" s="38">
        <v>47.5</v>
      </c>
      <c r="S49" s="38">
        <v>0</v>
      </c>
      <c r="T49" s="37">
        <f>SUMPRODUCT(LTA!J49:AN49,LTA!J$101:AN$101,LTA!J$103:AN$103)</f>
        <v>538.15</v>
      </c>
      <c r="U49" s="37">
        <f>SUMPRODUCT(LTA!J49:AN49,LTA!J$102:AN$102,LTA!J$103:AN$103)</f>
        <v>21.21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249.57</v>
      </c>
      <c r="Z49" s="34">
        <f>IEX!N49</f>
        <v>0</v>
      </c>
      <c r="AA49" s="75">
        <f>STOA!H49</f>
        <v>192.85</v>
      </c>
      <c r="AB49" s="75">
        <f>-STOA!N49</f>
        <v>-239.13</v>
      </c>
      <c r="AC49">
        <f t="shared" si="0"/>
        <v>22.195816558216393</v>
      </c>
      <c r="AD49">
        <f t="shared" si="1"/>
        <v>2139.8775895684112</v>
      </c>
      <c r="AE49">
        <f>'IDT-1'!B49</f>
        <v>0</v>
      </c>
      <c r="AF49" s="24"/>
      <c r="AG49">
        <f t="shared" si="2"/>
        <v>2139.8775895684112</v>
      </c>
      <c r="AI49" s="34">
        <f>PXIL!H49</f>
        <v>0</v>
      </c>
      <c r="AJ49" s="34">
        <f>PXIL!N49</f>
        <v>0</v>
      </c>
      <c r="AK49" s="34">
        <f>RTM_IEX!H49</f>
        <v>194.85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7.7181999999999995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113.39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661.18133058452054</v>
      </c>
      <c r="P50" s="36">
        <v>117.33</v>
      </c>
      <c r="Q50" s="36">
        <v>38.03</v>
      </c>
      <c r="R50" s="38">
        <v>47.5</v>
      </c>
      <c r="S50" s="38">
        <v>0</v>
      </c>
      <c r="T50" s="37">
        <f>SUMPRODUCT(LTA!J50:AN50,LTA!J$101:AN$101,LTA!J$103:AN$103)</f>
        <v>541.39</v>
      </c>
      <c r="U50" s="37">
        <f>SUMPRODUCT(LTA!J50:AN50,LTA!J$102:AN$102,LTA!J$103:AN$103)</f>
        <v>21.21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209.25</v>
      </c>
      <c r="Z50" s="34">
        <f>IEX!N50</f>
        <v>0</v>
      </c>
      <c r="AA50" s="75">
        <f>STOA!H50</f>
        <v>192.85</v>
      </c>
      <c r="AB50" s="75">
        <f>-STOA!N50</f>
        <v>-239.13</v>
      </c>
      <c r="AC50">
        <f t="shared" si="0"/>
        <v>21.841472003662691</v>
      </c>
      <c r="AD50">
        <f t="shared" si="1"/>
        <v>2098.0480585808577</v>
      </c>
      <c r="AE50">
        <f>'IDT-1'!B50</f>
        <v>0</v>
      </c>
      <c r="AF50" s="24"/>
      <c r="AG50">
        <f t="shared" si="2"/>
        <v>2098.0480585808577</v>
      </c>
      <c r="AI50" s="34">
        <f>PXIL!H50</f>
        <v>0</v>
      </c>
      <c r="AJ50" s="34">
        <f>PXIL!N50</f>
        <v>0</v>
      </c>
      <c r="AK50" s="34">
        <f>RTM_IEX!H50</f>
        <v>259.17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7.7181999999999995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117.39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661.45413496796436</v>
      </c>
      <c r="P51" s="36">
        <v>117.33</v>
      </c>
      <c r="Q51" s="36">
        <v>38.03</v>
      </c>
      <c r="R51" s="38">
        <v>47.5</v>
      </c>
      <c r="S51" s="38">
        <v>0</v>
      </c>
      <c r="T51" s="37">
        <f>SUMPRODUCT(LTA!J51:AN51,LTA!J$101:AN$101,LTA!J$103:AN$103)</f>
        <v>548.5</v>
      </c>
      <c r="U51" s="37">
        <f>SUMPRODUCT(LTA!J51:AN51,LTA!J$102:AN$102,LTA!J$103:AN$103)</f>
        <v>21.21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191.98</v>
      </c>
      <c r="Z51" s="34">
        <f>IEX!N51</f>
        <v>0</v>
      </c>
      <c r="AA51" s="75">
        <f>STOA!H51</f>
        <v>192.85</v>
      </c>
      <c r="AB51" s="75">
        <f>-STOA!N51</f>
        <v>-239.13</v>
      </c>
      <c r="AC51">
        <f t="shared" si="0"/>
        <v>21.340435560483623</v>
      </c>
      <c r="AD51">
        <f t="shared" si="1"/>
        <v>2038.9018994074806</v>
      </c>
      <c r="AE51">
        <f>'IDT-1'!B51</f>
        <v>0</v>
      </c>
      <c r="AF51" s="24"/>
      <c r="AG51">
        <f t="shared" si="2"/>
        <v>2038.9018994074806</v>
      </c>
      <c r="AI51" s="34">
        <f>PXIL!H51</f>
        <v>0</v>
      </c>
      <c r="AJ51" s="34">
        <f>PXIL!N51</f>
        <v>0</v>
      </c>
      <c r="AK51" s="34">
        <f>RTM_IEX!H51</f>
        <v>205.41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7.7181999999999995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117.39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662.04475985822398</v>
      </c>
      <c r="P52" s="36">
        <v>117.33</v>
      </c>
      <c r="Q52" s="36">
        <v>38.03</v>
      </c>
      <c r="R52" s="38">
        <v>47.5</v>
      </c>
      <c r="S52" s="38">
        <v>0</v>
      </c>
      <c r="T52" s="37">
        <f>SUMPRODUCT(LTA!J52:AN52,LTA!J$101:AN$101,LTA!J$103:AN$103)</f>
        <v>548.54</v>
      </c>
      <c r="U52" s="37">
        <f>SUMPRODUCT(LTA!J52:AN52,LTA!J$102:AN$102,LTA!J$103:AN$103)</f>
        <v>21.25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150.69999999999999</v>
      </c>
      <c r="Z52" s="34">
        <f>IEX!N52</f>
        <v>0</v>
      </c>
      <c r="AA52" s="75">
        <f>STOA!H52</f>
        <v>192.85</v>
      </c>
      <c r="AB52" s="75">
        <f>-STOA!N52</f>
        <v>-239.13</v>
      </c>
      <c r="AC52">
        <f t="shared" si="0"/>
        <v>20.983188809561803</v>
      </c>
      <c r="AD52">
        <f t="shared" si="1"/>
        <v>1996.7297710486621</v>
      </c>
      <c r="AE52">
        <f>'IDT-1'!B52</f>
        <v>0</v>
      </c>
      <c r="AF52" s="24"/>
      <c r="AG52">
        <f t="shared" si="2"/>
        <v>1996.7297710486621</v>
      </c>
      <c r="AI52" s="34">
        <f>PXIL!H52</f>
        <v>0</v>
      </c>
      <c r="AJ52" s="34">
        <f>PXIL!N52</f>
        <v>0</v>
      </c>
      <c r="AK52" s="34">
        <f>RTM_IEX!H52</f>
        <v>203.49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7.7181999999999995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117.39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662.15614089640837</v>
      </c>
      <c r="P53" s="36">
        <v>117.33</v>
      </c>
      <c r="Q53" s="36">
        <v>38.03</v>
      </c>
      <c r="R53" s="38">
        <v>47.5</v>
      </c>
      <c r="S53" s="38">
        <v>0</v>
      </c>
      <c r="T53" s="37">
        <f>SUMPRODUCT(LTA!J53:AN53,LTA!J$101:AN$101,LTA!J$103:AN$103)</f>
        <v>552.51</v>
      </c>
      <c r="U53" s="37">
        <f>SUMPRODUCT(LTA!J53:AN53,LTA!J$102:AN$102,LTA!J$103:AN$103)</f>
        <v>21.34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109.43</v>
      </c>
      <c r="Z53" s="34">
        <f>IEX!N53</f>
        <v>0</v>
      </c>
      <c r="AA53" s="75">
        <f>STOA!H53</f>
        <v>192.85</v>
      </c>
      <c r="AB53" s="75">
        <f>-STOA!N53</f>
        <v>-239.13</v>
      </c>
      <c r="AC53">
        <f t="shared" si="0"/>
        <v>20.703816410282549</v>
      </c>
      <c r="AD53">
        <f t="shared" si="1"/>
        <v>1963.7505244861256</v>
      </c>
      <c r="AE53">
        <f>'IDT-1'!B53</f>
        <v>0</v>
      </c>
      <c r="AF53" s="24"/>
      <c r="AG53">
        <f t="shared" si="2"/>
        <v>1963.7505244861256</v>
      </c>
      <c r="AI53" s="34">
        <f>PXIL!H53</f>
        <v>0</v>
      </c>
      <c r="AJ53" s="34">
        <f>PXIL!N53</f>
        <v>0</v>
      </c>
      <c r="AK53" s="34">
        <f>RTM_IEX!H53</f>
        <v>207.33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7.7181999999999995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117.39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662.75796460226559</v>
      </c>
      <c r="P54" s="36">
        <v>117.33</v>
      </c>
      <c r="Q54" s="36">
        <v>38.03</v>
      </c>
      <c r="R54" s="38">
        <v>47.5</v>
      </c>
      <c r="S54" s="38">
        <v>0</v>
      </c>
      <c r="T54" s="37">
        <f>SUMPRODUCT(LTA!J54:AN54,LTA!J$101:AN$101,LTA!J$103:AN$103)</f>
        <v>553.07999999999993</v>
      </c>
      <c r="U54" s="37">
        <f>SUMPRODUCT(LTA!J54:AN54,LTA!J$102:AN$102,LTA!J$103:AN$103)</f>
        <v>21.4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64.31</v>
      </c>
      <c r="Z54" s="34">
        <f>IEX!N54</f>
        <v>0</v>
      </c>
      <c r="AA54" s="75">
        <f>STOA!H54</f>
        <v>192.85</v>
      </c>
      <c r="AB54" s="75">
        <f>-STOA!N54</f>
        <v>-239.13</v>
      </c>
      <c r="AC54">
        <f t="shared" si="0"/>
        <v>20.399667729411746</v>
      </c>
      <c r="AD54">
        <f t="shared" si="1"/>
        <v>1927.8464968728538</v>
      </c>
      <c r="AE54">
        <f>'IDT-1'!B54</f>
        <v>0</v>
      </c>
      <c r="AF54" s="24"/>
      <c r="AG54">
        <f t="shared" si="2"/>
        <v>1927.8464968728538</v>
      </c>
      <c r="AI54" s="34">
        <f>PXIL!H54</f>
        <v>0</v>
      </c>
      <c r="AJ54" s="34">
        <f>PXIL!N54</f>
        <v>0</v>
      </c>
      <c r="AK54" s="34">
        <f>RTM_IEX!H54</f>
        <v>215.01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7.7181999999999995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662.65743496295568</v>
      </c>
      <c r="P55" s="36">
        <v>118.58</v>
      </c>
      <c r="Q55" s="36">
        <v>38.424438027030156</v>
      </c>
      <c r="R55" s="38">
        <v>47.5</v>
      </c>
      <c r="S55" s="38">
        <v>0</v>
      </c>
      <c r="T55" s="37">
        <f>SUMPRODUCT(LTA!J55:AN55,LTA!J$101:AN$101,LTA!J$103:AN$103)</f>
        <v>552.41</v>
      </c>
      <c r="U55" s="37">
        <f>SUMPRODUCT(LTA!J55:AN55,LTA!J$102:AN$102,LTA!J$103:AN$103)</f>
        <v>24.41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12.48</v>
      </c>
      <c r="Z55" s="34">
        <f>IEX!N55</f>
        <v>0</v>
      </c>
      <c r="AA55" s="75">
        <f>STOA!H55</f>
        <v>192.76</v>
      </c>
      <c r="AB55" s="75">
        <f>-STOA!N55</f>
        <v>-239.13</v>
      </c>
      <c r="AC55">
        <f t="shared" si="0"/>
        <v>19.278048559868601</v>
      </c>
      <c r="AD55">
        <f t="shared" si="1"/>
        <v>1795.442024430117</v>
      </c>
      <c r="AE55">
        <f>'IDT-1'!B55</f>
        <v>0</v>
      </c>
      <c r="AF55" s="24"/>
      <c r="AG55">
        <f t="shared" si="2"/>
        <v>1795.442024430117</v>
      </c>
      <c r="AI55" s="34">
        <f>PXIL!H55</f>
        <v>0</v>
      </c>
      <c r="AJ55" s="34">
        <f>PXIL!N55</f>
        <v>0</v>
      </c>
      <c r="AK55" s="34">
        <f>RTM_IEX!H55</f>
        <v>112.3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7.7181999999999995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663.15852017896896</v>
      </c>
      <c r="P56" s="36">
        <v>118.58</v>
      </c>
      <c r="Q56" s="36">
        <v>38.25</v>
      </c>
      <c r="R56" s="38">
        <v>47.5</v>
      </c>
      <c r="S56" s="38">
        <v>0</v>
      </c>
      <c r="T56" s="37">
        <f>SUMPRODUCT(LTA!J56:AN56,LTA!J$101:AN$101,LTA!J$103:AN$103)</f>
        <v>552.16</v>
      </c>
      <c r="U56" s="37">
        <f>SUMPRODUCT(LTA!J56:AN56,LTA!J$102:AN$102,LTA!J$103:AN$103)</f>
        <v>24.61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192.76</v>
      </c>
      <c r="AB56" s="75">
        <f>-STOA!N56</f>
        <v>-239.13</v>
      </c>
      <c r="AC56">
        <f t="shared" si="0"/>
        <v>18.74016839625606</v>
      </c>
      <c r="AD56">
        <f t="shared" si="1"/>
        <v>1731.946551782713</v>
      </c>
      <c r="AE56">
        <f>'IDT-1'!B56</f>
        <v>0</v>
      </c>
      <c r="AF56" s="24"/>
      <c r="AG56">
        <f t="shared" si="2"/>
        <v>1731.946551782713</v>
      </c>
      <c r="AI56" s="34">
        <f>PXIL!H56</f>
        <v>0</v>
      </c>
      <c r="AJ56" s="34">
        <f>PXIL!N56</f>
        <v>0</v>
      </c>
      <c r="AK56" s="34">
        <f>RTM_IEX!H56</f>
        <v>60.47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7.7181999999999995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662.77857134993985</v>
      </c>
      <c r="P57" s="36">
        <v>122.23</v>
      </c>
      <c r="Q57" s="36">
        <v>38.25</v>
      </c>
      <c r="R57" s="38">
        <v>47.5</v>
      </c>
      <c r="S57" s="38">
        <v>0</v>
      </c>
      <c r="T57" s="37">
        <f>SUMPRODUCT(LTA!J57:AN57,LTA!J$101:AN$101,LTA!J$103:AN$103)</f>
        <v>547.71</v>
      </c>
      <c r="U57" s="37">
        <f>SUMPRODUCT(LTA!J57:AN57,LTA!J$102:AN$102,LTA!J$103:AN$103)</f>
        <v>24.810000000000002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192.76</v>
      </c>
      <c r="AB57" s="75">
        <f>-STOA!N57</f>
        <v>-239.13</v>
      </c>
      <c r="AC57">
        <f t="shared" si="0"/>
        <v>18.444238926939331</v>
      </c>
      <c r="AD57">
        <f t="shared" si="1"/>
        <v>1644.7925324230005</v>
      </c>
      <c r="AE57">
        <f>'IDT-1'!B57</f>
        <v>0</v>
      </c>
      <c r="AF57" s="24"/>
      <c r="AG57">
        <f t="shared" si="2"/>
        <v>1644.7925324230005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-26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7.7181999999999995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663.29558767122262</v>
      </c>
      <c r="P58" s="36">
        <v>122.23</v>
      </c>
      <c r="Q58" s="36">
        <v>38.25</v>
      </c>
      <c r="R58" s="38">
        <v>47.5</v>
      </c>
      <c r="S58" s="38">
        <v>0</v>
      </c>
      <c r="T58" s="37">
        <f>SUMPRODUCT(LTA!J58:AN58,LTA!J$101:AN$101,LTA!J$103:AN$103)</f>
        <v>544.05999999999995</v>
      </c>
      <c r="U58" s="37">
        <f>SUMPRODUCT(LTA!J58:AN58,LTA!J$102:AN$102,LTA!J$103:AN$103)</f>
        <v>24.810000000000002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192.76</v>
      </c>
      <c r="AB58" s="75">
        <f>-STOA!N58</f>
        <v>-239.13</v>
      </c>
      <c r="AC58">
        <f t="shared" si="0"/>
        <v>18.739825857583888</v>
      </c>
      <c r="AD58">
        <f t="shared" si="1"/>
        <v>1603.3639618136388</v>
      </c>
      <c r="AE58">
        <f>'IDT-1'!B58</f>
        <v>0</v>
      </c>
      <c r="AF58" s="24"/>
      <c r="AG58">
        <f t="shared" si="2"/>
        <v>1603.3639618136388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-64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7.7181999999999995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673.68611178246397</v>
      </c>
      <c r="P59" s="36">
        <v>117.32999999999998</v>
      </c>
      <c r="Q59" s="36">
        <v>38.03</v>
      </c>
      <c r="R59" s="38">
        <v>47.5</v>
      </c>
      <c r="S59" s="38">
        <v>0</v>
      </c>
      <c r="T59" s="37">
        <f>SUMPRODUCT(LTA!J59:AN59,LTA!J$101:AN$101,LTA!J$103:AN$103)</f>
        <v>539.94000000000005</v>
      </c>
      <c r="U59" s="37">
        <f>SUMPRODUCT(LTA!J59:AN59,LTA!J$102:AN$102,LTA!J$103:AN$103)</f>
        <v>26.73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192.76</v>
      </c>
      <c r="AB59" s="75">
        <f>-STOA!N59</f>
        <v>-239.13</v>
      </c>
      <c r="AC59">
        <f t="shared" si="0"/>
        <v>18.223464165725417</v>
      </c>
      <c r="AD59">
        <f t="shared" si="1"/>
        <v>1670.9508476167387</v>
      </c>
      <c r="AE59">
        <f>'IDT-1'!B59</f>
        <v>0</v>
      </c>
      <c r="AF59" s="24"/>
      <c r="AG59">
        <f t="shared" si="2"/>
        <v>1670.9508476167387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7.7181999999999995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673.68609777561312</v>
      </c>
      <c r="P60" s="36">
        <v>117.32999999999998</v>
      </c>
      <c r="Q60" s="36">
        <v>38.03</v>
      </c>
      <c r="R60" s="38">
        <v>47.5</v>
      </c>
      <c r="S60" s="38">
        <v>0</v>
      </c>
      <c r="T60" s="37">
        <f>SUMPRODUCT(LTA!J60:AN60,LTA!J$101:AN$101,LTA!J$103:AN$103)</f>
        <v>530.89</v>
      </c>
      <c r="U60" s="37">
        <f>SUMPRODUCT(LTA!J60:AN60,LTA!J$102:AN$102,LTA!J$103:AN$103)</f>
        <v>27.02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192.76</v>
      </c>
      <c r="AB60" s="75">
        <f>-STOA!N60</f>
        <v>-239.13</v>
      </c>
      <c r="AC60">
        <f t="shared" si="0"/>
        <v>18.149880048067871</v>
      </c>
      <c r="AD60">
        <f t="shared" si="1"/>
        <v>1662.2644177275454</v>
      </c>
      <c r="AE60">
        <f>'IDT-1'!B60</f>
        <v>0</v>
      </c>
      <c r="AF60" s="24"/>
      <c r="AG60">
        <f t="shared" si="2"/>
        <v>1662.2644177275454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7.7181999999999995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663.67883508785667</v>
      </c>
      <c r="P61" s="36">
        <v>117.32999999999998</v>
      </c>
      <c r="Q61" s="36">
        <v>38.03</v>
      </c>
      <c r="R61" s="38">
        <v>47.5</v>
      </c>
      <c r="S61" s="38">
        <v>0</v>
      </c>
      <c r="T61" s="37">
        <f>SUMPRODUCT(LTA!J61:AN61,LTA!J$101:AN$101,LTA!J$103:AN$103)</f>
        <v>520.74</v>
      </c>
      <c r="U61" s="37">
        <f>SUMPRODUCT(LTA!J61:AN61,LTA!J$102:AN$102,LTA!J$103:AN$103)</f>
        <v>27.61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192.76</v>
      </c>
      <c r="AB61" s="75">
        <f>-STOA!N61</f>
        <v>-239.13</v>
      </c>
      <c r="AC61">
        <f t="shared" si="0"/>
        <v>18.162923041490718</v>
      </c>
      <c r="AD61">
        <f t="shared" si="1"/>
        <v>1663.8041120463656</v>
      </c>
      <c r="AE61">
        <f>'IDT-1'!B61</f>
        <v>0</v>
      </c>
      <c r="AF61" s="24"/>
      <c r="AG61">
        <f t="shared" si="2"/>
        <v>1663.8041120463656</v>
      </c>
      <c r="AI61" s="34">
        <f>PXIL!H61</f>
        <v>0</v>
      </c>
      <c r="AJ61" s="34">
        <f>PXIL!N61</f>
        <v>0</v>
      </c>
      <c r="AK61" s="34">
        <f>RTM_IEX!H61</f>
        <v>21.12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7.7181999999999995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663.25992497073707</v>
      </c>
      <c r="P62" s="36">
        <v>117.33</v>
      </c>
      <c r="Q62" s="36">
        <v>38.03</v>
      </c>
      <c r="R62" s="38">
        <v>47.5</v>
      </c>
      <c r="S62" s="38">
        <v>0</v>
      </c>
      <c r="T62" s="37">
        <f>SUMPRODUCT(LTA!J62:AN62,LTA!J$101:AN$101,LTA!J$103:AN$103)</f>
        <v>509</v>
      </c>
      <c r="U62" s="37">
        <f>SUMPRODUCT(LTA!J62:AN62,LTA!J$102:AN$102,LTA!J$103:AN$103)</f>
        <v>28.1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192.76</v>
      </c>
      <c r="AB62" s="75">
        <f>-STOA!N62</f>
        <v>-239.13</v>
      </c>
      <c r="AC62">
        <f t="shared" si="0"/>
        <v>17.960072196506914</v>
      </c>
      <c r="AD62">
        <f t="shared" si="1"/>
        <v>1639.8580527742301</v>
      </c>
      <c r="AE62">
        <f>'IDT-1'!B62</f>
        <v>0</v>
      </c>
      <c r="AF62" s="24"/>
      <c r="AG62">
        <f t="shared" si="2"/>
        <v>1639.8580527742301</v>
      </c>
      <c r="AI62" s="34">
        <f>PXIL!H62</f>
        <v>0</v>
      </c>
      <c r="AJ62" s="34">
        <f>PXIL!N62</f>
        <v>0</v>
      </c>
      <c r="AK62" s="34">
        <f>RTM_IEX!H62</f>
        <v>8.64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7.7181999999999995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681.5113152625878</v>
      </c>
      <c r="P63" s="36">
        <v>117.33</v>
      </c>
      <c r="Q63" s="36">
        <v>38.03</v>
      </c>
      <c r="R63" s="38">
        <v>47.5</v>
      </c>
      <c r="S63" s="38">
        <v>0</v>
      </c>
      <c r="T63" s="37">
        <f>SUMPRODUCT(LTA!J63:AN63,LTA!J$101:AN$101,LTA!J$103:AN$103)</f>
        <v>491.15</v>
      </c>
      <c r="U63" s="37">
        <f>SUMPRODUCT(LTA!J63:AN63,LTA!J$102:AN$102,LTA!J$103:AN$103)</f>
        <v>47.16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192.66</v>
      </c>
      <c r="AB63" s="75">
        <f>-STOA!N63</f>
        <v>-239.13</v>
      </c>
      <c r="AC63">
        <f t="shared" si="0"/>
        <v>18.211083871731351</v>
      </c>
      <c r="AD63">
        <f t="shared" si="1"/>
        <v>1631.3284313908566</v>
      </c>
      <c r="AE63">
        <f>'IDT-1'!B63</f>
        <v>0</v>
      </c>
      <c r="AF63" s="24"/>
      <c r="AG63">
        <f t="shared" si="2"/>
        <v>1631.3284313908566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-19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7.7181999999999995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681.85485485514835</v>
      </c>
      <c r="P64" s="36">
        <v>117.33</v>
      </c>
      <c r="Q64" s="36">
        <v>38.03</v>
      </c>
      <c r="R64" s="38">
        <v>47.5</v>
      </c>
      <c r="S64" s="38">
        <v>0</v>
      </c>
      <c r="T64" s="37">
        <f>SUMPRODUCT(LTA!J64:AN64,LTA!J$101:AN$101,LTA!J$103:AN$103)</f>
        <v>457.78</v>
      </c>
      <c r="U64" s="37">
        <f>SUMPRODUCT(LTA!J64:AN64,LTA!J$102:AN$102,LTA!J$103:AN$103)</f>
        <v>47.36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192.66</v>
      </c>
      <c r="AB64" s="75">
        <f>-STOA!N64</f>
        <v>-239.13</v>
      </c>
      <c r="AC64">
        <f t="shared" si="0"/>
        <v>17.830837607535965</v>
      </c>
      <c r="AD64">
        <f t="shared" si="1"/>
        <v>1624.6022172476121</v>
      </c>
      <c r="AE64">
        <f>'IDT-1'!B64</f>
        <v>0</v>
      </c>
      <c r="AF64" s="24"/>
      <c r="AG64">
        <f t="shared" si="2"/>
        <v>1624.6022172476121</v>
      </c>
      <c r="AI64" s="34">
        <f>PXIL!H64</f>
        <v>0</v>
      </c>
      <c r="AJ64" s="34">
        <f>PXIL!N64</f>
        <v>0</v>
      </c>
      <c r="AK64" s="34">
        <f>RTM_IEX!H64</f>
        <v>6.72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7.7181999999999995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677.68432460591805</v>
      </c>
      <c r="P65" s="36">
        <v>117.33</v>
      </c>
      <c r="Q65" s="36">
        <v>38.03</v>
      </c>
      <c r="R65" s="38">
        <v>47.5</v>
      </c>
      <c r="S65" s="38">
        <v>0</v>
      </c>
      <c r="T65" s="37">
        <f>SUMPRODUCT(LTA!J65:AN65,LTA!J$101:AN$101,LTA!J$103:AN$103)</f>
        <v>422.16</v>
      </c>
      <c r="U65" s="37">
        <f>SUMPRODUCT(LTA!J65:AN65,LTA!J$102:AN$102,LTA!J$103:AN$103)</f>
        <v>48.519999999999996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192.66</v>
      </c>
      <c r="AB65" s="75">
        <f>-STOA!N65</f>
        <v>-239.13</v>
      </c>
      <c r="AC65">
        <f t="shared" si="0"/>
        <v>17.651493153442434</v>
      </c>
      <c r="AD65">
        <f t="shared" si="1"/>
        <v>1603.4310314524755</v>
      </c>
      <c r="AE65">
        <f>'IDT-1'!B65</f>
        <v>0</v>
      </c>
      <c r="AF65" s="24"/>
      <c r="AG65">
        <f t="shared" si="2"/>
        <v>1603.4310314524755</v>
      </c>
      <c r="AI65" s="34">
        <f>PXIL!H65</f>
        <v>0</v>
      </c>
      <c r="AJ65" s="34">
        <f>PXIL!N65</f>
        <v>0</v>
      </c>
      <c r="AK65" s="34">
        <f>RTM_IEX!H65</f>
        <v>24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7.7181999999999995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684.32932281679768</v>
      </c>
      <c r="P66" s="36">
        <v>117.33</v>
      </c>
      <c r="Q66" s="36">
        <v>38.03</v>
      </c>
      <c r="R66" s="38">
        <v>46.69</v>
      </c>
      <c r="S66" s="38">
        <v>0</v>
      </c>
      <c r="T66" s="37">
        <f>SUMPRODUCT(LTA!J66:AN66,LTA!J$101:AN$101,LTA!J$103:AN$103)</f>
        <v>383.8</v>
      </c>
      <c r="U66" s="37">
        <f>SUMPRODUCT(LTA!J66:AN66,LTA!J$102:AN$102,LTA!J$103:AN$103)</f>
        <v>48.72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192.66</v>
      </c>
      <c r="AB66" s="75">
        <f>-STOA!N66</f>
        <v>-239.13</v>
      </c>
      <c r="AC66">
        <f t="shared" si="0"/>
        <v>17.525031138413823</v>
      </c>
      <c r="AD66">
        <f t="shared" si="1"/>
        <v>1588.5024916783841</v>
      </c>
      <c r="AE66">
        <f>'IDT-1'!B66</f>
        <v>0</v>
      </c>
      <c r="AF66" s="24"/>
      <c r="AG66">
        <f t="shared" si="2"/>
        <v>1588.5024916783841</v>
      </c>
      <c r="AI66" s="34">
        <f>PXIL!H66</f>
        <v>0</v>
      </c>
      <c r="AJ66" s="34">
        <f>PXIL!N66</f>
        <v>0</v>
      </c>
      <c r="AK66" s="34">
        <f>RTM_IEX!H66</f>
        <v>41.27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7.7181999999999995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683.91934055101376</v>
      </c>
      <c r="P67" s="36">
        <v>117.33</v>
      </c>
      <c r="Q67" s="36">
        <v>38.03</v>
      </c>
      <c r="R67" s="38">
        <v>39.840000000000003</v>
      </c>
      <c r="S67" s="38">
        <v>0</v>
      </c>
      <c r="T67" s="37">
        <f>SUMPRODUCT(LTA!J67:AN67,LTA!J$101:AN$101,LTA!J$103:AN$103)</f>
        <v>343.21</v>
      </c>
      <c r="U67" s="37">
        <f>SUMPRODUCT(LTA!J67:AN67,LTA!J$102:AN$102,LTA!J$103:AN$103)</f>
        <v>44.1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192.47</v>
      </c>
      <c r="AB67" s="75">
        <f>-STOA!N67</f>
        <v>-239.13</v>
      </c>
      <c r="AC67">
        <f t="shared" si="0"/>
        <v>17.437503287381237</v>
      </c>
      <c r="AD67">
        <f t="shared" si="1"/>
        <v>1578.1700372636321</v>
      </c>
      <c r="AE67">
        <f>'IDT-1'!B67</f>
        <v>0</v>
      </c>
      <c r="AF67" s="24"/>
      <c r="AG67">
        <f t="shared" si="2"/>
        <v>1578.1700372636321</v>
      </c>
      <c r="AI67" s="34">
        <f>PXIL!H67</f>
        <v>0</v>
      </c>
      <c r="AJ67" s="34">
        <f>PXIL!N67</f>
        <v>0</v>
      </c>
      <c r="AK67" s="34">
        <f>RTM_IEX!H67</f>
        <v>83.51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7.7181999999999995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200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690.86254402872942</v>
      </c>
      <c r="P68" s="36">
        <v>117.33</v>
      </c>
      <c r="Q68" s="36">
        <v>38.03</v>
      </c>
      <c r="R68" s="38">
        <v>35.03</v>
      </c>
      <c r="S68" s="38">
        <v>0</v>
      </c>
      <c r="T68" s="37">
        <f>SUMPRODUCT(LTA!J68:AN68,LTA!J$101:AN$101,LTA!J$103:AN$103)</f>
        <v>293.41999999999996</v>
      </c>
      <c r="U68" s="37">
        <f>SUMPRODUCT(LTA!J68:AN68,LTA!J$102:AN$102,LTA!J$103:AN$103)</f>
        <v>44.08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192.47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17.52153019659405</v>
      </c>
      <c r="AD68">
        <f t="shared" ref="AD68:AD98" si="4">SUM(B68:AB68,AI68:AT68)-AC68</f>
        <v>1588.0892138321356</v>
      </c>
      <c r="AE68">
        <f>'IDT-1'!B68</f>
        <v>0</v>
      </c>
      <c r="AF68" s="24"/>
      <c r="AG68">
        <f t="shared" ref="AG68:AG98" si="5">SUM(AD68:AF68)</f>
        <v>1588.0892138321356</v>
      </c>
      <c r="AI68" s="34">
        <f>PXIL!H68</f>
        <v>0</v>
      </c>
      <c r="AJ68" s="34">
        <f>PXIL!N68</f>
        <v>0</v>
      </c>
      <c r="AK68" s="34">
        <f>RTM_IEX!H68</f>
        <v>91.19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7.7181999999999995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320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701.21649584904696</v>
      </c>
      <c r="P69" s="36">
        <v>117.33</v>
      </c>
      <c r="Q69" s="36">
        <v>38.03</v>
      </c>
      <c r="R69" s="38">
        <v>27.080000000000002</v>
      </c>
      <c r="S69" s="38">
        <v>0</v>
      </c>
      <c r="T69" s="37">
        <f>SUMPRODUCT(LTA!J69:AN69,LTA!J$101:AN$101,LTA!J$103:AN$103)</f>
        <v>244.02</v>
      </c>
      <c r="U69" s="37">
        <f>SUMPRODUCT(LTA!J69:AN69,LTA!J$102:AN$102,LTA!J$103:AN$103)</f>
        <v>44.879999999999995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49.91</v>
      </c>
      <c r="Z69" s="34">
        <f>IEX!N69</f>
        <v>0</v>
      </c>
      <c r="AA69" s="75">
        <f>STOA!H69</f>
        <v>192.47</v>
      </c>
      <c r="AB69" s="75">
        <f>-STOA!N69</f>
        <v>-239.13</v>
      </c>
      <c r="AC69">
        <f t="shared" si="3"/>
        <v>17.810859391884712</v>
      </c>
      <c r="AD69">
        <f t="shared" si="4"/>
        <v>1622.2438364571622</v>
      </c>
      <c r="AE69">
        <f>'IDT-1'!B69</f>
        <v>0</v>
      </c>
      <c r="AF69" s="24"/>
      <c r="AG69">
        <f t="shared" si="5"/>
        <v>1622.2438364571622</v>
      </c>
      <c r="AI69" s="34">
        <f>PXIL!H69</f>
        <v>0</v>
      </c>
      <c r="AJ69" s="34">
        <f>PXIL!N69</f>
        <v>0</v>
      </c>
      <c r="AK69" s="34">
        <f>RTM_IEX!H69</f>
        <v>1.92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8.5526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320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709.60056948528768</v>
      </c>
      <c r="P70" s="36">
        <v>117.33</v>
      </c>
      <c r="Q70" s="36">
        <v>38.03</v>
      </c>
      <c r="R70" s="38">
        <v>19.82</v>
      </c>
      <c r="S70" s="38">
        <v>0</v>
      </c>
      <c r="T70" s="37">
        <f>SUMPRODUCT(LTA!J70:AN70,LTA!J$101:AN$101,LTA!J$103:AN$103)</f>
        <v>193.67000000000002</v>
      </c>
      <c r="U70" s="37">
        <f>SUMPRODUCT(LTA!J70:AN70,LTA!J$102:AN$102,LTA!J$103:AN$103)</f>
        <v>44.900000000000006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100.79</v>
      </c>
      <c r="Z70" s="34">
        <f>IEX!N70</f>
        <v>0</v>
      </c>
      <c r="AA70" s="75">
        <f>STOA!H70</f>
        <v>192.47</v>
      </c>
      <c r="AB70" s="75">
        <f>-STOA!N70</f>
        <v>-239.13</v>
      </c>
      <c r="AC70">
        <f t="shared" si="3"/>
        <v>18.017402570429137</v>
      </c>
      <c r="AD70">
        <f t="shared" si="4"/>
        <v>1646.6257669148586</v>
      </c>
      <c r="AE70">
        <f>'IDT-1'!B70</f>
        <v>0</v>
      </c>
      <c r="AF70" s="24"/>
      <c r="AG70">
        <f t="shared" si="5"/>
        <v>1646.6257669148586</v>
      </c>
      <c r="AI70" s="34">
        <f>PXIL!H70</f>
        <v>0</v>
      </c>
      <c r="AJ70" s="34">
        <f>PXIL!N70</f>
        <v>0</v>
      </c>
      <c r="AK70" s="34">
        <f>RTM_IEX!H70</f>
        <v>24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8.5526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103.39</v>
      </c>
      <c r="J71">
        <f>Bawana_RLNG!P71</f>
        <v>0</v>
      </c>
      <c r="K71">
        <f>Bawana_Spot!P71</f>
        <v>320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727.59832654724948</v>
      </c>
      <c r="P71" s="36">
        <v>117.33</v>
      </c>
      <c r="Q71" s="36">
        <v>38.03</v>
      </c>
      <c r="R71" s="38">
        <v>10.540000000000001</v>
      </c>
      <c r="S71" s="38">
        <v>0</v>
      </c>
      <c r="T71" s="37">
        <f>SUMPRODUCT(LTA!J71:AN71,LTA!J$101:AN$101,LTA!J$103:AN$103)</f>
        <v>139.32</v>
      </c>
      <c r="U71" s="37">
        <f>SUMPRODUCT(LTA!J71:AN71,LTA!J$102:AN$102,LTA!J$103:AN$103)</f>
        <v>47.760000000000005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135.1</v>
      </c>
      <c r="Z71" s="34">
        <f>IEX!N71</f>
        <v>0</v>
      </c>
      <c r="AA71" s="75">
        <f>STOA!H71</f>
        <v>192.47</v>
      </c>
      <c r="AB71" s="75">
        <f>-STOA!N71</f>
        <v>-239.13</v>
      </c>
      <c r="AC71">
        <f t="shared" si="3"/>
        <v>19.091995729749616</v>
      </c>
      <c r="AD71">
        <f t="shared" si="4"/>
        <v>1773.4789308174995</v>
      </c>
      <c r="AE71">
        <f>'IDT-1'!B71</f>
        <v>0</v>
      </c>
      <c r="AF71" s="24"/>
      <c r="AG71">
        <f t="shared" si="5"/>
        <v>1773.4789308174995</v>
      </c>
      <c r="AI71" s="34">
        <f>PXIL!H71</f>
        <v>0</v>
      </c>
      <c r="AJ71" s="34">
        <f>PXIL!N71</f>
        <v>0</v>
      </c>
      <c r="AK71" s="34">
        <f>RTM_IEX!H71</f>
        <v>191.61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8.5526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103.39</v>
      </c>
      <c r="J72">
        <f>Bawana_RLNG!P72</f>
        <v>0</v>
      </c>
      <c r="K72">
        <f>Bawana_Spot!P72</f>
        <v>320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755.66569153238004</v>
      </c>
      <c r="P72" s="36">
        <v>117.33</v>
      </c>
      <c r="Q72" s="36">
        <v>38.03</v>
      </c>
      <c r="R72" s="38">
        <v>3.6700000000000008</v>
      </c>
      <c r="S72" s="38">
        <v>0</v>
      </c>
      <c r="T72" s="37">
        <f>SUMPRODUCT(LTA!J72:AN72,LTA!J$101:AN$101,LTA!J$103:AN$103)</f>
        <v>85.3</v>
      </c>
      <c r="U72" s="37">
        <f>SUMPRODUCT(LTA!J72:AN72,LTA!J$102:AN$102,LTA!J$103:AN$103)</f>
        <v>49.019999999999996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137.61000000000001</v>
      </c>
      <c r="Z72" s="34">
        <f>IEX!N72</f>
        <v>0</v>
      </c>
      <c r="AA72" s="75">
        <f>STOA!H72</f>
        <v>192.47</v>
      </c>
      <c r="AB72" s="75">
        <f>-STOA!N72</f>
        <v>-239.13</v>
      </c>
      <c r="AC72">
        <f t="shared" si="3"/>
        <v>19.502145595624711</v>
      </c>
      <c r="AD72">
        <f t="shared" si="4"/>
        <v>1821.8961459367556</v>
      </c>
      <c r="AE72">
        <f>'IDT-1'!B72</f>
        <v>0</v>
      </c>
      <c r="AF72" s="24"/>
      <c r="AG72">
        <f t="shared" si="5"/>
        <v>1821.8961459367556</v>
      </c>
      <c r="AI72" s="34">
        <f>PXIL!H72</f>
        <v>0</v>
      </c>
      <c r="AJ72" s="34">
        <f>PXIL!N72</f>
        <v>0</v>
      </c>
      <c r="AK72" s="34">
        <f>RTM_IEX!H72</f>
        <v>269.49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8.5526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103.39</v>
      </c>
      <c r="J73">
        <f>Bawana_RLNG!P73</f>
        <v>0</v>
      </c>
      <c r="K73">
        <f>Bawana_Spot!P73</f>
        <v>320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808.2900051292296</v>
      </c>
      <c r="P73" s="36">
        <v>117.33</v>
      </c>
      <c r="Q73" s="36">
        <v>38.03</v>
      </c>
      <c r="R73" s="38">
        <v>0</v>
      </c>
      <c r="S73" s="38">
        <v>0</v>
      </c>
      <c r="T73" s="37">
        <f>SUMPRODUCT(LTA!J73:AN73,LTA!J$101:AN$101,LTA!J$103:AN$103)</f>
        <v>46.68</v>
      </c>
      <c r="U73" s="37">
        <f>SUMPRODUCT(LTA!J73:AN73,LTA!J$102:AN$102,LTA!J$103:AN$103)</f>
        <v>49.42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141.86000000000001</v>
      </c>
      <c r="Z73" s="34">
        <f>IEX!N73</f>
        <v>0</v>
      </c>
      <c r="AA73" s="75">
        <f>STOA!H73</f>
        <v>192.47</v>
      </c>
      <c r="AB73" s="75">
        <f>-STOA!N73</f>
        <v>-239.13</v>
      </c>
      <c r="AC73">
        <f t="shared" si="3"/>
        <v>19.383825829838251</v>
      </c>
      <c r="AD73">
        <f t="shared" si="4"/>
        <v>1807.9287792993914</v>
      </c>
      <c r="AE73">
        <f>'IDT-1'!B73</f>
        <v>0</v>
      </c>
      <c r="AF73" s="24"/>
      <c r="AG73">
        <f t="shared" si="5"/>
        <v>1807.9287792993914</v>
      </c>
      <c r="AI73" s="34">
        <f>PXIL!H73</f>
        <v>0</v>
      </c>
      <c r="AJ73" s="34">
        <f>PXIL!N73</f>
        <v>0</v>
      </c>
      <c r="AK73" s="34">
        <f>RTM_IEX!H73</f>
        <v>240.42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8.5526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103.39</v>
      </c>
      <c r="J74">
        <f>Bawana_RLNG!P74</f>
        <v>0</v>
      </c>
      <c r="K74">
        <f>Bawana_Spot!P74</f>
        <v>320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841.07015539148074</v>
      </c>
      <c r="P74" s="36">
        <v>117.33</v>
      </c>
      <c r="Q74" s="36">
        <v>38.03</v>
      </c>
      <c r="R74" s="38">
        <v>0</v>
      </c>
      <c r="S74" s="38">
        <v>0</v>
      </c>
      <c r="T74" s="37">
        <f>SUMPRODUCT(LTA!J74:AN74,LTA!J$101:AN$101,LTA!J$103:AN$103)</f>
        <v>24.990000000000002</v>
      </c>
      <c r="U74" s="37">
        <f>SUMPRODUCT(LTA!J74:AN74,LTA!J$102:AN$102,LTA!J$103:AN$103)</f>
        <v>50.71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133.62</v>
      </c>
      <c r="Z74" s="34">
        <f>IEX!N74</f>
        <v>0</v>
      </c>
      <c r="AA74" s="75">
        <f>STOA!H74</f>
        <v>192.47</v>
      </c>
      <c r="AB74" s="75">
        <f>-STOA!N74</f>
        <v>-239.13</v>
      </c>
      <c r="AC74">
        <f t="shared" si="3"/>
        <v>19.637675092041157</v>
      </c>
      <c r="AD74">
        <f t="shared" si="4"/>
        <v>1837.8950802994395</v>
      </c>
      <c r="AE74">
        <f>'IDT-1'!B74</f>
        <v>0</v>
      </c>
      <c r="AF74" s="24"/>
      <c r="AG74">
        <f t="shared" si="5"/>
        <v>1837.8950802994395</v>
      </c>
      <c r="AI74" s="34">
        <f>PXIL!H74</f>
        <v>0</v>
      </c>
      <c r="AJ74" s="34">
        <f>PXIL!N74</f>
        <v>0</v>
      </c>
      <c r="AK74" s="34">
        <f>RTM_IEX!H74</f>
        <v>266.5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8.5526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103.39</v>
      </c>
      <c r="J75">
        <f>Bawana_RLNG!P75</f>
        <v>0</v>
      </c>
      <c r="K75">
        <f>Bawana_Spot!P75</f>
        <v>320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844.30840985352188</v>
      </c>
      <c r="P75" s="36">
        <v>117.33</v>
      </c>
      <c r="Q75" s="36">
        <v>38.03</v>
      </c>
      <c r="R75" s="38">
        <v>0</v>
      </c>
      <c r="S75" s="38">
        <v>0</v>
      </c>
      <c r="T75" s="37">
        <f>SUMPRODUCT(LTA!J75:AN75,LTA!J$101:AN$101,LTA!J$103:AN$103)</f>
        <v>16.54</v>
      </c>
      <c r="U75" s="37">
        <f>SUMPRODUCT(LTA!J75:AN75,LTA!J$102:AN$102,LTA!J$103:AN$103)</f>
        <v>53.65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156.54</v>
      </c>
      <c r="Z75" s="34">
        <f>IEX!N75</f>
        <v>0</v>
      </c>
      <c r="AA75" s="75">
        <f>STOA!H75</f>
        <v>192.47</v>
      </c>
      <c r="AB75" s="75">
        <f>-STOA!N75</f>
        <v>-238.48</v>
      </c>
      <c r="AC75">
        <f t="shared" si="3"/>
        <v>20.315494177001128</v>
      </c>
      <c r="AD75">
        <f t="shared" si="4"/>
        <v>1919.2155156765207</v>
      </c>
      <c r="AE75">
        <f>'IDT-1'!B75</f>
        <v>0</v>
      </c>
      <c r="AF75" s="24"/>
      <c r="AG75">
        <f t="shared" si="5"/>
        <v>1919.2155156765207</v>
      </c>
      <c r="AI75" s="34">
        <f>PXIL!H75</f>
        <v>0</v>
      </c>
      <c r="AJ75" s="34">
        <f>PXIL!N75</f>
        <v>0</v>
      </c>
      <c r="AK75" s="34">
        <f>RTM_IEX!H75</f>
        <v>327.2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8.5526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103.39</v>
      </c>
      <c r="J76">
        <f>Bawana_RLNG!P76</f>
        <v>0</v>
      </c>
      <c r="K76">
        <f>Bawana_Spot!P76</f>
        <v>320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845.97383635352185</v>
      </c>
      <c r="P76" s="36">
        <v>117.33</v>
      </c>
      <c r="Q76" s="36">
        <v>38.03</v>
      </c>
      <c r="R76" s="38">
        <v>0</v>
      </c>
      <c r="S76" s="38">
        <v>0</v>
      </c>
      <c r="T76" s="37">
        <f>SUMPRODUCT(LTA!J76:AN76,LTA!J$101:AN$101,LTA!J$103:AN$103)</f>
        <v>15</v>
      </c>
      <c r="U76" s="37">
        <f>SUMPRODUCT(LTA!J76:AN76,LTA!J$102:AN$102,LTA!J$103:AN$103)</f>
        <v>54.22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162.57</v>
      </c>
      <c r="Z76" s="34">
        <f>IEX!N76</f>
        <v>0</v>
      </c>
      <c r="AA76" s="75">
        <f>STOA!H76</f>
        <v>192.47</v>
      </c>
      <c r="AB76" s="75">
        <f>-STOA!N76</f>
        <v>-238.48</v>
      </c>
      <c r="AC76">
        <f t="shared" si="3"/>
        <v>20.329063759601127</v>
      </c>
      <c r="AD76">
        <f t="shared" si="4"/>
        <v>1920.8173725939205</v>
      </c>
      <c r="AE76">
        <f>'IDT-1'!B76</f>
        <v>0</v>
      </c>
      <c r="AF76" s="24"/>
      <c r="AG76">
        <f t="shared" si="5"/>
        <v>1920.8173725939205</v>
      </c>
      <c r="AI76" s="34">
        <f>PXIL!H76</f>
        <v>0</v>
      </c>
      <c r="AJ76" s="34">
        <f>PXIL!N76</f>
        <v>0</v>
      </c>
      <c r="AK76" s="34">
        <f>RTM_IEX!H76</f>
        <v>322.08999999999997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8.5526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103.39</v>
      </c>
      <c r="J77">
        <f>Bawana_RLNG!P77</f>
        <v>0</v>
      </c>
      <c r="K77">
        <f>Bawana_Spot!P77</f>
        <v>320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805.91707967221714</v>
      </c>
      <c r="P77" s="36">
        <v>107.96451696581734</v>
      </c>
      <c r="Q77" s="36">
        <v>38.03</v>
      </c>
      <c r="R77" s="38">
        <v>0</v>
      </c>
      <c r="S77" s="38">
        <v>0</v>
      </c>
      <c r="T77" s="37">
        <f>SUMPRODUCT(LTA!J77:AN77,LTA!J$101:AN$101,LTA!J$103:AN$103)</f>
        <v>15</v>
      </c>
      <c r="U77" s="37">
        <f>SUMPRODUCT(LTA!J77:AN77,LTA!J$102:AN$102,LTA!J$103:AN$103)</f>
        <v>53.94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177.14</v>
      </c>
      <c r="Z77" s="34">
        <f>IEX!N77</f>
        <v>0</v>
      </c>
      <c r="AA77" s="75">
        <f>STOA!H77</f>
        <v>192.47</v>
      </c>
      <c r="AB77" s="75">
        <f>-STOA!N77</f>
        <v>-238.48</v>
      </c>
      <c r="AC77">
        <f t="shared" si="3"/>
        <v>19.717692945991033</v>
      </c>
      <c r="AD77">
        <f t="shared" si="4"/>
        <v>1848.6465036920438</v>
      </c>
      <c r="AE77">
        <f>'IDT-1'!B77</f>
        <v>0</v>
      </c>
      <c r="AF77" s="24"/>
      <c r="AG77">
        <f t="shared" si="5"/>
        <v>1848.6465036920438</v>
      </c>
      <c r="AI77" s="34">
        <f>PXIL!H77</f>
        <v>0</v>
      </c>
      <c r="AJ77" s="34">
        <f>PXIL!N77</f>
        <v>0</v>
      </c>
      <c r="AK77" s="34">
        <f>RTM_IEX!H77</f>
        <v>284.44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8.5526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103.39</v>
      </c>
      <c r="J78">
        <f>Bawana_RLNG!P78</f>
        <v>0</v>
      </c>
      <c r="K78">
        <f>Bawana_Spot!P78</f>
        <v>320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793.5459640614132</v>
      </c>
      <c r="P78" s="36">
        <v>107.96451696581734</v>
      </c>
      <c r="Q78" s="36">
        <v>38.03</v>
      </c>
      <c r="R78" s="38">
        <v>0</v>
      </c>
      <c r="S78" s="38">
        <v>0</v>
      </c>
      <c r="T78" s="37">
        <f>SUMPRODUCT(LTA!J78:AN78,LTA!J$101:AN$101,LTA!J$103:AN$103)</f>
        <v>15</v>
      </c>
      <c r="U78" s="37">
        <f>SUMPRODUCT(LTA!J78:AN78,LTA!J$102:AN$102,LTA!J$103:AN$103)</f>
        <v>53.47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170.38</v>
      </c>
      <c r="Z78" s="34">
        <f>IEX!N78</f>
        <v>0</v>
      </c>
      <c r="AA78" s="75">
        <f>STOA!H78</f>
        <v>192.47</v>
      </c>
      <c r="AB78" s="75">
        <f>-STOA!N78</f>
        <v>-238.48</v>
      </c>
      <c r="AC78">
        <f t="shared" si="3"/>
        <v>19.32473157486028</v>
      </c>
      <c r="AD78">
        <f t="shared" si="4"/>
        <v>1802.2583494523701</v>
      </c>
      <c r="AE78">
        <f>'IDT-1'!B78</f>
        <v>0</v>
      </c>
      <c r="AF78" s="24"/>
      <c r="AG78">
        <f t="shared" si="5"/>
        <v>1802.2583494523701</v>
      </c>
      <c r="AI78" s="34">
        <f>PXIL!H78</f>
        <v>0</v>
      </c>
      <c r="AJ78" s="34">
        <f>PXIL!N78</f>
        <v>0</v>
      </c>
      <c r="AK78" s="34">
        <f>RTM_IEX!H78</f>
        <v>257.26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8.5526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320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765.88674600858315</v>
      </c>
      <c r="P79" s="36">
        <v>107.96451696581734</v>
      </c>
      <c r="Q79" s="36">
        <v>38.03</v>
      </c>
      <c r="R79" s="38">
        <v>0</v>
      </c>
      <c r="S79" s="38">
        <v>0</v>
      </c>
      <c r="T79" s="37">
        <f>SUMPRODUCT(LTA!J79:AN79,LTA!J$101:AN$101,LTA!J$103:AN$103)</f>
        <v>15</v>
      </c>
      <c r="U79" s="37">
        <f>SUMPRODUCT(LTA!J79:AN79,LTA!J$102:AN$102,LTA!J$103:AN$103)</f>
        <v>52.84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220.87</v>
      </c>
      <c r="Z79" s="34">
        <f>IEX!N79</f>
        <v>0</v>
      </c>
      <c r="AA79" s="75">
        <f>STOA!H79</f>
        <v>192.57</v>
      </c>
      <c r="AB79" s="75">
        <f>-STOA!N79</f>
        <v>-238.48</v>
      </c>
      <c r="AC79">
        <f t="shared" si="3"/>
        <v>18.839722143216509</v>
      </c>
      <c r="AD79">
        <f t="shared" si="4"/>
        <v>1745.004140831184</v>
      </c>
      <c r="AE79">
        <f>'IDT-1'!B79</f>
        <v>0</v>
      </c>
      <c r="AF79" s="24"/>
      <c r="AG79">
        <f t="shared" si="5"/>
        <v>1745.004140831184</v>
      </c>
      <c r="AI79" s="34">
        <f>PXIL!H79</f>
        <v>0</v>
      </c>
      <c r="AJ79" s="34">
        <f>PXIL!N79</f>
        <v>0</v>
      </c>
      <c r="AK79" s="34">
        <f>RTM_IEX!H79</f>
        <v>177.22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8.5526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103.39</v>
      </c>
      <c r="J80">
        <f>Bawana_RLNG!P80</f>
        <v>0</v>
      </c>
      <c r="K80">
        <f>Bawana_Spot!P80</f>
        <v>320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729.56184500216955</v>
      </c>
      <c r="P80" s="36">
        <v>107.96451696581734</v>
      </c>
      <c r="Q80" s="36">
        <v>38.03</v>
      </c>
      <c r="R80" s="38">
        <v>0</v>
      </c>
      <c r="S80" s="38">
        <v>0</v>
      </c>
      <c r="T80" s="37">
        <f>SUMPRODUCT(LTA!J80:AN80,LTA!J$101:AN$101,LTA!J$103:AN$103)</f>
        <v>15</v>
      </c>
      <c r="U80" s="37">
        <f>SUMPRODUCT(LTA!J80:AN80,LTA!J$102:AN$102,LTA!J$103:AN$103)</f>
        <v>52.8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239.65</v>
      </c>
      <c r="Z80" s="34">
        <f>IEX!N80</f>
        <v>0</v>
      </c>
      <c r="AA80" s="75">
        <f>STOA!H80</f>
        <v>192.57</v>
      </c>
      <c r="AB80" s="75">
        <f>-STOA!N80</f>
        <v>-238.48</v>
      </c>
      <c r="AC80">
        <f t="shared" si="3"/>
        <v>18.629344974762635</v>
      </c>
      <c r="AD80">
        <f t="shared" si="4"/>
        <v>1720.1696169932243</v>
      </c>
      <c r="AE80">
        <f>'IDT-1'!B80</f>
        <v>0</v>
      </c>
      <c r="AF80" s="24"/>
      <c r="AG80">
        <f t="shared" si="5"/>
        <v>1720.1696169932243</v>
      </c>
      <c r="AI80" s="34">
        <f>PXIL!H80</f>
        <v>0</v>
      </c>
      <c r="AJ80" s="34">
        <f>PXIL!N80</f>
        <v>0</v>
      </c>
      <c r="AK80" s="34">
        <f>RTM_IEX!H80</f>
        <v>169.76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8.5526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103.39</v>
      </c>
      <c r="J81">
        <f>Bawana_RLNG!P81</f>
        <v>0</v>
      </c>
      <c r="K81">
        <f>Bawana_Spot!P81</f>
        <v>320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706.43621695937384</v>
      </c>
      <c r="P81" s="36">
        <v>107.96451696581734</v>
      </c>
      <c r="Q81" s="36">
        <v>38.03</v>
      </c>
      <c r="R81" s="38">
        <v>0</v>
      </c>
      <c r="S81" s="38">
        <v>0</v>
      </c>
      <c r="T81" s="37">
        <f>SUMPRODUCT(LTA!J81:AN81,LTA!J$101:AN$101,LTA!J$103:AN$103)</f>
        <v>15</v>
      </c>
      <c r="U81" s="37">
        <f>SUMPRODUCT(LTA!J81:AN81,LTA!J$102:AN$102,LTA!J$103:AN$103)</f>
        <v>53.03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283.91000000000003</v>
      </c>
      <c r="Z81" s="34">
        <f>IEX!N81</f>
        <v>0</v>
      </c>
      <c r="AA81" s="75">
        <f>STOA!H81</f>
        <v>192.57</v>
      </c>
      <c r="AB81" s="75">
        <f>-STOA!N81</f>
        <v>-238.48</v>
      </c>
      <c r="AC81">
        <f t="shared" si="3"/>
        <v>19.449557699203147</v>
      </c>
      <c r="AD81">
        <f t="shared" si="4"/>
        <v>1816.9937762259881</v>
      </c>
      <c r="AE81">
        <f>'IDT-1'!B81</f>
        <v>0</v>
      </c>
      <c r="AF81" s="24"/>
      <c r="AG81">
        <f t="shared" si="5"/>
        <v>1816.9937762259881</v>
      </c>
      <c r="AI81" s="34">
        <f>PXIL!H81</f>
        <v>0</v>
      </c>
      <c r="AJ81" s="34">
        <f>PXIL!N81</f>
        <v>0</v>
      </c>
      <c r="AK81" s="34">
        <f>RTM_IEX!H81</f>
        <v>246.04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8.5526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103.39</v>
      </c>
      <c r="J82">
        <f>Bawana_RLNG!P82</f>
        <v>0</v>
      </c>
      <c r="K82">
        <f>Bawana_Spot!P82</f>
        <v>320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695.38746092313318</v>
      </c>
      <c r="P82" s="36">
        <v>107.96451696581734</v>
      </c>
      <c r="Q82" s="36">
        <v>38.03</v>
      </c>
      <c r="R82" s="38">
        <v>0</v>
      </c>
      <c r="S82" s="38">
        <v>0</v>
      </c>
      <c r="T82" s="37">
        <f>SUMPRODUCT(LTA!J82:AN82,LTA!J$101:AN$101,LTA!J$103:AN$103)</f>
        <v>16.329999999999998</v>
      </c>
      <c r="U82" s="37">
        <f>SUMPRODUCT(LTA!J82:AN82,LTA!J$102:AN$102,LTA!J$103:AN$103)</f>
        <v>52.75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306.42</v>
      </c>
      <c r="Z82" s="34">
        <f>IEX!N82</f>
        <v>0</v>
      </c>
      <c r="AA82" s="75">
        <f>STOA!H82</f>
        <v>192.57</v>
      </c>
      <c r="AB82" s="75">
        <f>-STOA!N82</f>
        <v>-238.48</v>
      </c>
      <c r="AC82">
        <f t="shared" si="3"/>
        <v>18.864844148498729</v>
      </c>
      <c r="AD82">
        <f t="shared" si="4"/>
        <v>1747.9697337404518</v>
      </c>
      <c r="AE82">
        <f>'IDT-1'!B82</f>
        <v>0</v>
      </c>
      <c r="AF82" s="24"/>
      <c r="AG82">
        <f t="shared" si="5"/>
        <v>1747.9697337404518</v>
      </c>
      <c r="AI82" s="34">
        <f>PXIL!H82</f>
        <v>0</v>
      </c>
      <c r="AJ82" s="34">
        <f>PXIL!N82</f>
        <v>0</v>
      </c>
      <c r="AK82" s="34">
        <f>RTM_IEX!H82</f>
        <v>163.92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8.9697999999999993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103.39</v>
      </c>
      <c r="J83">
        <f>Bawana_RLNG!P83</f>
        <v>0</v>
      </c>
      <c r="K83">
        <f>Bawana_Spot!P83</f>
        <v>320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692.99593106216412</v>
      </c>
      <c r="P83" s="36">
        <v>107.96451696581734</v>
      </c>
      <c r="Q83" s="36">
        <v>38.03</v>
      </c>
      <c r="R83" s="38">
        <v>0</v>
      </c>
      <c r="S83" s="38">
        <v>0</v>
      </c>
      <c r="T83" s="37">
        <f>SUMPRODUCT(LTA!J83:AN83,LTA!J$101:AN$101,LTA!J$103:AN$103)</f>
        <v>16.670000000000002</v>
      </c>
      <c r="U83" s="37">
        <f>SUMPRODUCT(LTA!J83:AN83,LTA!J$102:AN$102,LTA!J$103:AN$103)</f>
        <v>54.33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270.69</v>
      </c>
      <c r="Z83" s="34">
        <f>IEX!N83</f>
        <v>0</v>
      </c>
      <c r="AA83" s="75">
        <f>STOA!H83</f>
        <v>192.57</v>
      </c>
      <c r="AB83" s="75">
        <f>-STOA!N83</f>
        <v>-238.48</v>
      </c>
      <c r="AC83">
        <f t="shared" si="3"/>
        <v>19.49337977766659</v>
      </c>
      <c r="AD83">
        <f t="shared" si="4"/>
        <v>1822.1668682503148</v>
      </c>
      <c r="AE83">
        <f>'IDT-1'!B83</f>
        <v>69.132000000000005</v>
      </c>
      <c r="AF83" s="24"/>
      <c r="AG83">
        <f t="shared" si="5"/>
        <v>1891.2988682503149</v>
      </c>
      <c r="AI83" s="34">
        <f>PXIL!H83</f>
        <v>0</v>
      </c>
      <c r="AJ83" s="34">
        <f>PXIL!N83</f>
        <v>0</v>
      </c>
      <c r="AK83" s="34">
        <f>RTM_IEX!H83</f>
        <v>274.52999999999997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8.9697999999999993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103.39</v>
      </c>
      <c r="J84">
        <f>Bawana_RLNG!P84</f>
        <v>0</v>
      </c>
      <c r="K84">
        <f>Bawana_Spot!P84</f>
        <v>320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704.53441834939429</v>
      </c>
      <c r="P84" s="36">
        <v>107.96451696581734</v>
      </c>
      <c r="Q84" s="36">
        <v>38.03</v>
      </c>
      <c r="R84" s="38">
        <v>0</v>
      </c>
      <c r="S84" s="38">
        <v>0</v>
      </c>
      <c r="T84" s="37">
        <f>SUMPRODUCT(LTA!J84:AN84,LTA!J$101:AN$101,LTA!J$103:AN$103)</f>
        <v>19.5</v>
      </c>
      <c r="U84" s="37">
        <f>SUMPRODUCT(LTA!J84:AN84,LTA!J$102:AN$102,LTA!J$103:AN$103)</f>
        <v>54.13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232.3</v>
      </c>
      <c r="Z84" s="34">
        <f>IEX!N84</f>
        <v>0</v>
      </c>
      <c r="AA84" s="75">
        <f>STOA!H84</f>
        <v>192.57</v>
      </c>
      <c r="AB84" s="75">
        <f>-STOA!N84</f>
        <v>-238.48</v>
      </c>
      <c r="AC84">
        <f t="shared" si="3"/>
        <v>18.967359070879322</v>
      </c>
      <c r="AD84">
        <f t="shared" si="4"/>
        <v>1760.0713762443324</v>
      </c>
      <c r="AE84">
        <f>'IDT-1'!B84</f>
        <v>110.342</v>
      </c>
      <c r="AF84" s="24"/>
      <c r="AG84">
        <f t="shared" si="5"/>
        <v>1870.4133762443325</v>
      </c>
      <c r="AI84" s="34">
        <f>PXIL!H84</f>
        <v>0</v>
      </c>
      <c r="AJ84" s="34">
        <f>PXIL!N84</f>
        <v>0</v>
      </c>
      <c r="AK84" s="34">
        <f>RTM_IEX!H84</f>
        <v>236.13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8.9697999999999993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113.39</v>
      </c>
      <c r="J85">
        <f>Bawana_RLNG!P85</f>
        <v>0</v>
      </c>
      <c r="K85">
        <f>Bawana_Spot!P85</f>
        <v>320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703.737960037172</v>
      </c>
      <c r="P85" s="36">
        <v>107.96451696581734</v>
      </c>
      <c r="Q85" s="36">
        <v>38.03</v>
      </c>
      <c r="R85" s="38">
        <v>0</v>
      </c>
      <c r="S85" s="38">
        <v>0</v>
      </c>
      <c r="T85" s="37">
        <f>SUMPRODUCT(LTA!J85:AN85,LTA!J$101:AN$101,LTA!J$103:AN$103)</f>
        <v>20.079999999999998</v>
      </c>
      <c r="U85" s="37">
        <f>SUMPRODUCT(LTA!J85:AN85,LTA!J$102:AN$102,LTA!J$103:AN$103)</f>
        <v>53.67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187.18</v>
      </c>
      <c r="Z85" s="34">
        <f>IEX!N85</f>
        <v>0</v>
      </c>
      <c r="AA85" s="75">
        <f>STOA!H85</f>
        <v>192.57</v>
      </c>
      <c r="AB85" s="75">
        <f>-STOA!N85</f>
        <v>-238.48</v>
      </c>
      <c r="AC85">
        <f t="shared" si="3"/>
        <v>18.432812821056654</v>
      </c>
      <c r="AD85">
        <f>SUM(B85:AB85,AI85:AT85)-AC85</f>
        <v>1696.9694641819328</v>
      </c>
      <c r="AE85">
        <f>'IDT-1'!B85</f>
        <v>151.89400000000001</v>
      </c>
      <c r="AF85" s="24"/>
      <c r="AG85">
        <f t="shared" si="5"/>
        <v>1848.8634641819328</v>
      </c>
      <c r="AI85" s="34">
        <f>PXIL!H85</f>
        <v>0</v>
      </c>
      <c r="AJ85" s="34">
        <f>PXIL!N85</f>
        <v>0</v>
      </c>
      <c r="AK85" s="34">
        <f>RTM_IEX!H85</f>
        <v>208.29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8.9697999999999993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113.39</v>
      </c>
      <c r="J86">
        <f>Bawana_RLNG!P86</f>
        <v>0</v>
      </c>
      <c r="K86">
        <f>Bawana_Spot!P86</f>
        <v>320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691.09079821405601</v>
      </c>
      <c r="P86" s="36">
        <v>107.96451696581734</v>
      </c>
      <c r="Q86" s="36">
        <v>38.03</v>
      </c>
      <c r="R86" s="38">
        <v>0</v>
      </c>
      <c r="S86" s="38">
        <v>0</v>
      </c>
      <c r="T86" s="37">
        <f>SUMPRODUCT(LTA!J86:AN86,LTA!J$101:AN$101,LTA!J$103:AN$103)</f>
        <v>21.5</v>
      </c>
      <c r="U86" s="37">
        <f>SUMPRODUCT(LTA!J86:AN86,LTA!J$102:AN$102,LTA!J$103:AN$103)</f>
        <v>53.33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277.89</v>
      </c>
      <c r="Z86" s="34">
        <f>IEX!N86</f>
        <v>0</v>
      </c>
      <c r="AA86" s="75">
        <f>STOA!H86</f>
        <v>192.57</v>
      </c>
      <c r="AB86" s="75">
        <f>-STOA!N86</f>
        <v>-238.48</v>
      </c>
      <c r="AC86">
        <f t="shared" si="3"/>
        <v>19.673516661742479</v>
      </c>
      <c r="AD86">
        <f t="shared" si="4"/>
        <v>1843.4315985181308</v>
      </c>
      <c r="AE86">
        <f>'IDT-1'!B86</f>
        <v>0</v>
      </c>
      <c r="AF86" s="24"/>
      <c r="AG86">
        <f t="shared" si="5"/>
        <v>1843.4315985181308</v>
      </c>
      <c r="AI86" s="34">
        <f>PXIL!H86</f>
        <v>0</v>
      </c>
      <c r="AJ86" s="34">
        <f>PXIL!N86</f>
        <v>0</v>
      </c>
      <c r="AK86" s="34">
        <f>RTM_IEX!H86</f>
        <v>230.37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46.48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8.9697999999999993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220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680.95847925824069</v>
      </c>
      <c r="P87" s="36">
        <v>107.96451696581734</v>
      </c>
      <c r="Q87" s="36">
        <v>38.03</v>
      </c>
      <c r="R87" s="38">
        <v>0</v>
      </c>
      <c r="S87" s="38">
        <v>0</v>
      </c>
      <c r="T87" s="37">
        <f>SUMPRODUCT(LTA!J87:AN87,LTA!J$101:AN$101,LTA!J$103:AN$103)</f>
        <v>19.490000000000002</v>
      </c>
      <c r="U87" s="37">
        <f>SUMPRODUCT(LTA!J87:AN87,LTA!J$102:AN$102,LTA!J$103:AN$103)</f>
        <v>61.17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280.29000000000002</v>
      </c>
      <c r="Z87" s="34">
        <f>IEX!N87</f>
        <v>0</v>
      </c>
      <c r="AA87" s="75">
        <f>STOA!H87</f>
        <v>192.57</v>
      </c>
      <c r="AB87" s="75">
        <f>-STOA!N87</f>
        <v>-238.48</v>
      </c>
      <c r="AC87">
        <f t="shared" si="3"/>
        <v>19.524649182513631</v>
      </c>
      <c r="AD87">
        <f t="shared" si="4"/>
        <v>1825.8581470415443</v>
      </c>
      <c r="AE87">
        <f>'IDT-1'!B87</f>
        <v>6</v>
      </c>
      <c r="AF87" s="24"/>
      <c r="AG87">
        <f t="shared" si="5"/>
        <v>1831.8581470415443</v>
      </c>
      <c r="AI87" s="34">
        <f>PXIL!H87</f>
        <v>0</v>
      </c>
      <c r="AJ87" s="34">
        <f>PXIL!N87</f>
        <v>0</v>
      </c>
      <c r="AK87" s="34">
        <f>RTM_IEX!H87</f>
        <v>339.81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8.9697999999999993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680.95848712836869</v>
      </c>
      <c r="P88" s="36">
        <v>107.96451696581734</v>
      </c>
      <c r="Q88" s="36">
        <v>38.03</v>
      </c>
      <c r="R88" s="38">
        <v>0</v>
      </c>
      <c r="S88" s="38">
        <v>0</v>
      </c>
      <c r="T88" s="37">
        <f>SUMPRODUCT(LTA!J88:AN88,LTA!J$101:AN$101,LTA!J$103:AN$103)</f>
        <v>19.84</v>
      </c>
      <c r="U88" s="37">
        <f>SUMPRODUCT(LTA!J88:AN88,LTA!J$102:AN$102,LTA!J$103:AN$103)</f>
        <v>60.83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237.1</v>
      </c>
      <c r="Z88" s="34">
        <f>IEX!N88</f>
        <v>0</v>
      </c>
      <c r="AA88" s="75">
        <f>STOA!H88</f>
        <v>192.57</v>
      </c>
      <c r="AB88" s="75">
        <f>-STOA!N88</f>
        <v>-238.48</v>
      </c>
      <c r="AC88">
        <f t="shared" si="3"/>
        <v>19.243165248622706</v>
      </c>
      <c r="AD88">
        <f t="shared" si="4"/>
        <v>1792.629638845563</v>
      </c>
      <c r="AE88">
        <f>'IDT-1'!B88</f>
        <v>16</v>
      </c>
      <c r="AF88" s="24"/>
      <c r="AG88">
        <f t="shared" si="5"/>
        <v>1808.629638845563</v>
      </c>
      <c r="AI88" s="34">
        <f>PXIL!H88</f>
        <v>0</v>
      </c>
      <c r="AJ88" s="34">
        <f>PXIL!N88</f>
        <v>0</v>
      </c>
      <c r="AK88" s="34">
        <f>RTM_IEX!H88</f>
        <v>419.48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8.9697999999999993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134.61000000000004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681.42180243596943</v>
      </c>
      <c r="P89" s="36">
        <v>111.39466047445714</v>
      </c>
      <c r="Q89" s="36">
        <v>38.03</v>
      </c>
      <c r="R89" s="38">
        <v>0</v>
      </c>
      <c r="S89" s="38">
        <v>0</v>
      </c>
      <c r="T89" s="37">
        <f>SUMPRODUCT(LTA!J89:AN89,LTA!J$101:AN$101,LTA!J$103:AN$103)</f>
        <v>23.39</v>
      </c>
      <c r="U89" s="37">
        <f>SUMPRODUCT(LTA!J89:AN89,LTA!J$102:AN$102,LTA!J$103:AN$103)</f>
        <v>60.43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246.69</v>
      </c>
      <c r="Z89" s="34">
        <f>IEX!N89</f>
        <v>0</v>
      </c>
      <c r="AA89" s="75">
        <f>STOA!H89</f>
        <v>192.57</v>
      </c>
      <c r="AB89" s="75">
        <f>-STOA!N89</f>
        <v>-238.48</v>
      </c>
      <c r="AC89">
        <f t="shared" si="3"/>
        <v>19.108710302679128</v>
      </c>
      <c r="AD89">
        <f t="shared" si="4"/>
        <v>1776.7575526077476</v>
      </c>
      <c r="AE89">
        <f>'IDT-1'!B89</f>
        <v>0</v>
      </c>
      <c r="AF89" s="24"/>
      <c r="AG89">
        <f t="shared" si="5"/>
        <v>1776.7575526077476</v>
      </c>
      <c r="AI89" s="34">
        <f>PXIL!H89</f>
        <v>0</v>
      </c>
      <c r="AJ89" s="34">
        <f>PXIL!N89</f>
        <v>0</v>
      </c>
      <c r="AK89" s="34">
        <f>RTM_IEX!H89</f>
        <v>386.84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8.9697999999999993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134.61000000000004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671.78047084596949</v>
      </c>
      <c r="P90" s="36">
        <v>111.39466047445714</v>
      </c>
      <c r="Q90" s="36">
        <v>38.03</v>
      </c>
      <c r="R90" s="38">
        <v>0</v>
      </c>
      <c r="S90" s="38">
        <v>0</v>
      </c>
      <c r="T90" s="37">
        <f>SUMPRODUCT(LTA!J90:AN90,LTA!J$101:AN$101,LTA!J$103:AN$103)</f>
        <v>27.74</v>
      </c>
      <c r="U90" s="37">
        <f>SUMPRODUCT(LTA!J90:AN90,LTA!J$102:AN$102,LTA!J$103:AN$103)</f>
        <v>60.03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223.66</v>
      </c>
      <c r="Z90" s="34">
        <f>IEX!N90</f>
        <v>0</v>
      </c>
      <c r="AA90" s="75">
        <f>STOA!H90</f>
        <v>192.57</v>
      </c>
      <c r="AB90" s="75">
        <f>-STOA!N90</f>
        <v>-238.48</v>
      </c>
      <c r="AC90">
        <f t="shared" si="3"/>
        <v>18.867451117323128</v>
      </c>
      <c r="AD90">
        <f t="shared" si="4"/>
        <v>1748.2774802031036</v>
      </c>
      <c r="AE90">
        <f>'IDT-1'!B90</f>
        <v>0</v>
      </c>
      <c r="AF90" s="24"/>
      <c r="AG90">
        <f t="shared" si="5"/>
        <v>1748.2774802031036</v>
      </c>
      <c r="AI90" s="34">
        <f>PXIL!H90</f>
        <v>0</v>
      </c>
      <c r="AJ90" s="34">
        <f>PXIL!N90</f>
        <v>0</v>
      </c>
      <c r="AK90" s="34">
        <f>RTM_IEX!H90</f>
        <v>386.84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8.9697999999999993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671.78148724465109</v>
      </c>
      <c r="P91" s="36">
        <v>117.33</v>
      </c>
      <c r="Q91" s="36">
        <v>38.03</v>
      </c>
      <c r="R91" s="38">
        <v>0</v>
      </c>
      <c r="S91" s="38">
        <v>0</v>
      </c>
      <c r="T91" s="37">
        <f>SUMPRODUCT(LTA!J91:AN91,LTA!J$101:AN$101,LTA!J$103:AN$103)</f>
        <v>28.080000000000002</v>
      </c>
      <c r="U91" s="37">
        <f>SUMPRODUCT(LTA!J91:AN91,LTA!J$102:AN$102,LTA!J$103:AN$103)</f>
        <v>59.63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222.7</v>
      </c>
      <c r="Z91" s="34">
        <f>IEX!N91</f>
        <v>0</v>
      </c>
      <c r="AA91" s="75">
        <f>STOA!H91</f>
        <v>192.47</v>
      </c>
      <c r="AB91" s="75">
        <f>-STOA!N91</f>
        <v>-273.02999999999997</v>
      </c>
      <c r="AC91">
        <f t="shared" si="3"/>
        <v>18.765131006481528</v>
      </c>
      <c r="AD91">
        <f t="shared" si="4"/>
        <v>1666.8061562381695</v>
      </c>
      <c r="AE91">
        <f>'IDT-1'!B91</f>
        <v>0</v>
      </c>
      <c r="AF91" s="24"/>
      <c r="AG91">
        <f t="shared" si="5"/>
        <v>1666.8061562381695</v>
      </c>
      <c r="AI91" s="34">
        <f>PXIL!H91</f>
        <v>0</v>
      </c>
      <c r="AJ91" s="34">
        <f>PXIL!N91</f>
        <v>0</v>
      </c>
      <c r="AK91" s="34">
        <f>RTM_IEX!H91</f>
        <v>335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8.9697999999999993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664.83394481421908</v>
      </c>
      <c r="P92" s="36">
        <v>117.33</v>
      </c>
      <c r="Q92" s="36">
        <v>38.03</v>
      </c>
      <c r="R92" s="38">
        <v>0</v>
      </c>
      <c r="S92" s="38">
        <v>0</v>
      </c>
      <c r="T92" s="37">
        <f>SUMPRODUCT(LTA!J92:AN92,LTA!J$101:AN$101,LTA!J$103:AN$103)</f>
        <v>28.73</v>
      </c>
      <c r="U92" s="37">
        <f>SUMPRODUCT(LTA!J92:AN92,LTA!J$102:AN$102,LTA!J$103:AN$103)</f>
        <v>59.67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178.54</v>
      </c>
      <c r="Z92" s="34">
        <f>IEX!N92</f>
        <v>0</v>
      </c>
      <c r="AA92" s="75">
        <f>STOA!H92</f>
        <v>192.47</v>
      </c>
      <c r="AB92" s="75">
        <f>-STOA!N92</f>
        <v>-273.02999999999997</v>
      </c>
      <c r="AC92">
        <f t="shared" si="3"/>
        <v>18.1723636500659</v>
      </c>
      <c r="AD92">
        <f t="shared" si="4"/>
        <v>1596.8313811641535</v>
      </c>
      <c r="AE92">
        <f>'IDT-1'!B92</f>
        <v>0</v>
      </c>
      <c r="AF92" s="24"/>
      <c r="AG92">
        <f t="shared" si="5"/>
        <v>1596.8313811641535</v>
      </c>
      <c r="AI92" s="34">
        <f>PXIL!H92</f>
        <v>0</v>
      </c>
      <c r="AJ92" s="34">
        <f>PXIL!N92</f>
        <v>0</v>
      </c>
      <c r="AK92" s="34">
        <f>RTM_IEX!H92</f>
        <v>314.85000000000002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8.9697999999999993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665.19999562510714</v>
      </c>
      <c r="P93" s="36">
        <v>117.33</v>
      </c>
      <c r="Q93" s="36">
        <v>38.03</v>
      </c>
      <c r="R93" s="38">
        <v>0</v>
      </c>
      <c r="S93" s="38">
        <v>0</v>
      </c>
      <c r="T93" s="37">
        <f>SUMPRODUCT(LTA!J93:AN93,LTA!J$101:AN$101,LTA!J$103:AN$103)</f>
        <v>28.83</v>
      </c>
      <c r="U93" s="37">
        <f>SUMPRODUCT(LTA!J93:AN93,LTA!J$102:AN$102,LTA!J$103:AN$103)</f>
        <v>59.38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135.34</v>
      </c>
      <c r="Z93" s="34">
        <f>IEX!N93</f>
        <v>0</v>
      </c>
      <c r="AA93" s="75">
        <f>STOA!H93</f>
        <v>192.47</v>
      </c>
      <c r="AB93" s="75">
        <f>-STOA!N93</f>
        <v>-273.02999999999997</v>
      </c>
      <c r="AC93">
        <f t="shared" si="3"/>
        <v>17.867326476877363</v>
      </c>
      <c r="AD93">
        <f t="shared" si="4"/>
        <v>1560.8224691482296</v>
      </c>
      <c r="AE93">
        <f>'IDT-1'!B93</f>
        <v>0</v>
      </c>
      <c r="AF93" s="24"/>
      <c r="AG93">
        <f t="shared" si="5"/>
        <v>1560.8224691482296</v>
      </c>
      <c r="AI93" s="34">
        <f>PXIL!H93</f>
        <v>0</v>
      </c>
      <c r="AJ93" s="34">
        <f>PXIL!N93</f>
        <v>0</v>
      </c>
      <c r="AK93" s="34">
        <f>RTM_IEX!H93</f>
        <v>321.56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8.9697999999999993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665.2033919099257</v>
      </c>
      <c r="P94" s="36">
        <v>117.33</v>
      </c>
      <c r="Q94" s="36">
        <v>38.03</v>
      </c>
      <c r="R94" s="38">
        <v>0</v>
      </c>
      <c r="S94" s="38">
        <v>0</v>
      </c>
      <c r="T94" s="37">
        <f>SUMPRODUCT(LTA!J94:AN94,LTA!J$101:AN$101,LTA!J$103:AN$103)</f>
        <v>29.75</v>
      </c>
      <c r="U94" s="37">
        <f>SUMPRODUCT(LTA!J94:AN94,LTA!J$102:AN$102,LTA!J$103:AN$103)</f>
        <v>59.480000000000004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55.67</v>
      </c>
      <c r="Z94" s="34">
        <f>IEX!N94</f>
        <v>0</v>
      </c>
      <c r="AA94" s="75">
        <f>STOA!H94</f>
        <v>192.47</v>
      </c>
      <c r="AB94" s="75">
        <f>-STOA!N94</f>
        <v>-273.02999999999997</v>
      </c>
      <c r="AC94">
        <f t="shared" si="3"/>
        <v>17.15024700566984</v>
      </c>
      <c r="AD94">
        <f t="shared" si="4"/>
        <v>1476.1729449042559</v>
      </c>
      <c r="AE94">
        <f>'IDT-1'!B94</f>
        <v>18</v>
      </c>
      <c r="AF94" s="24"/>
      <c r="AG94">
        <f t="shared" si="5"/>
        <v>1494.1729449042559</v>
      </c>
      <c r="AI94" s="34">
        <f>PXIL!H94</f>
        <v>0</v>
      </c>
      <c r="AJ94" s="34">
        <f>PXIL!N94</f>
        <v>0</v>
      </c>
      <c r="AK94" s="34">
        <f>RTM_IEX!H94</f>
        <v>314.83999999999997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8.9697999999999993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655.42882646345834</v>
      </c>
      <c r="P95" s="36">
        <v>117.33</v>
      </c>
      <c r="Q95" s="36">
        <v>38.03</v>
      </c>
      <c r="R95" s="38">
        <v>0</v>
      </c>
      <c r="S95" s="38">
        <v>0</v>
      </c>
      <c r="T95" s="37">
        <f>SUMPRODUCT(LTA!J95:AN95,LTA!J$101:AN$101,LTA!J$103:AN$103)</f>
        <v>30.35</v>
      </c>
      <c r="U95" s="37">
        <f>SUMPRODUCT(LTA!J95:AN95,LTA!J$102:AN$102,LTA!J$103:AN$103)</f>
        <v>59.67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192.47</v>
      </c>
      <c r="AB95" s="75">
        <f>-STOA!N95</f>
        <v>-218.02999999999997</v>
      </c>
      <c r="AC95">
        <f t="shared" si="3"/>
        <v>15.415642981050611</v>
      </c>
      <c r="AD95">
        <f t="shared" si="4"/>
        <v>1381.8729834824076</v>
      </c>
      <c r="AE95">
        <f>'IDT-1'!B95</f>
        <v>0</v>
      </c>
      <c r="AF95" s="24"/>
      <c r="AG95">
        <f t="shared" si="5"/>
        <v>1381.8729834824076</v>
      </c>
      <c r="AI95" s="34">
        <f>PXIL!H95</f>
        <v>0</v>
      </c>
      <c r="AJ95" s="34">
        <f>PXIL!N95</f>
        <v>0</v>
      </c>
      <c r="AK95" s="34">
        <f>RTM_IEX!H95</f>
        <v>228.46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8.9697999999999993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655.48130558533126</v>
      </c>
      <c r="P96" s="36">
        <v>117.33</v>
      </c>
      <c r="Q96" s="36">
        <v>38.03</v>
      </c>
      <c r="R96" s="38">
        <v>0</v>
      </c>
      <c r="S96" s="38">
        <v>0</v>
      </c>
      <c r="T96" s="37">
        <f>SUMPRODUCT(LTA!J96:AN96,LTA!J$101:AN$101,LTA!J$103:AN$103)</f>
        <v>30.83</v>
      </c>
      <c r="U96" s="37">
        <f>SUMPRODUCT(LTA!J96:AN96,LTA!J$102:AN$102,LTA!J$103:AN$103)</f>
        <v>59.29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192.47</v>
      </c>
      <c r="AB96" s="75">
        <f>-STOA!N96</f>
        <v>-218.02999999999997</v>
      </c>
      <c r="AC96">
        <f t="shared" si="3"/>
        <v>14.779867805674343</v>
      </c>
      <c r="AD96">
        <f>SUM(B96:AB96,AI96:AT96)-AC96</f>
        <v>1306.8212377796567</v>
      </c>
      <c r="AE96">
        <f>'IDT-1'!B96</f>
        <v>0</v>
      </c>
      <c r="AF96" s="24"/>
      <c r="AG96">
        <f t="shared" si="5"/>
        <v>1306.8212377796567</v>
      </c>
      <c r="AI96" s="34">
        <f>PXIL!H96</f>
        <v>0</v>
      </c>
      <c r="AJ96" s="34">
        <f>PXIL!N96</f>
        <v>0</v>
      </c>
      <c r="AK96" s="34">
        <f>RTM_IEX!H96</f>
        <v>152.62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8.9697999999999993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687.16507395723261</v>
      </c>
      <c r="P97" s="36">
        <v>117.33</v>
      </c>
      <c r="Q97" s="36">
        <v>38.03</v>
      </c>
      <c r="R97" s="38">
        <v>0</v>
      </c>
      <c r="S97" s="38">
        <v>0</v>
      </c>
      <c r="T97" s="37">
        <f>SUMPRODUCT(LTA!J97:AN97,LTA!J$101:AN$101,LTA!J$103:AN$103)</f>
        <v>29.55</v>
      </c>
      <c r="U97" s="37">
        <f>SUMPRODUCT(LTA!J97:AN97,LTA!J$102:AN$102,LTA!J$103:AN$103)</f>
        <v>58.82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192.47</v>
      </c>
      <c r="AB97" s="75">
        <f>-STOA!N97</f>
        <v>-218.02999999999997</v>
      </c>
      <c r="AC97">
        <f t="shared" si="3"/>
        <v>14.047587459998315</v>
      </c>
      <c r="AD97">
        <f t="shared" si="4"/>
        <v>1220.3772864972341</v>
      </c>
      <c r="AE97">
        <f>'IDT-1'!B97</f>
        <v>0</v>
      </c>
      <c r="AF97" s="24"/>
      <c r="AG97">
        <f t="shared" si="5"/>
        <v>1220.3772864972341</v>
      </c>
      <c r="AI97" s="34">
        <f>PXIL!H97</f>
        <v>0</v>
      </c>
      <c r="AJ97" s="34">
        <f>PXIL!N97</f>
        <v>0</v>
      </c>
      <c r="AK97" s="34">
        <f>RTM_IEX!H97</f>
        <v>35.51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8.9697999999999993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691.8145890389585</v>
      </c>
      <c r="P98" s="36">
        <v>117.33</v>
      </c>
      <c r="Q98" s="36">
        <v>38.03</v>
      </c>
      <c r="R98" s="38">
        <v>0</v>
      </c>
      <c r="S98" s="38">
        <v>0</v>
      </c>
      <c r="T98" s="37">
        <f>SUMPRODUCT(LTA!J98:AN98,LTA!J$101:AN$101,LTA!J$103:AN$103)</f>
        <v>28.03</v>
      </c>
      <c r="U98" s="37">
        <f>SUMPRODUCT(LTA!J98:AN98,LTA!J$102:AN$102,LTA!J$103:AN$103)</f>
        <v>58.67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192.47</v>
      </c>
      <c r="AB98" s="75">
        <f>-STOA!N98</f>
        <v>-218.02999999999997</v>
      </c>
      <c r="AC98">
        <f t="shared" si="3"/>
        <v>14.062350749331042</v>
      </c>
      <c r="AD98">
        <f t="shared" si="4"/>
        <v>1153.8320382896275</v>
      </c>
      <c r="AE98">
        <f>'IDT-1'!B98</f>
        <v>0</v>
      </c>
      <c r="AF98" s="24"/>
      <c r="AG98">
        <f t="shared" si="5"/>
        <v>1153.8320382896275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-34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0.18998244999999989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2.9605500000000009</v>
      </c>
      <c r="J99">
        <f t="shared" si="6"/>
        <v>0</v>
      </c>
      <c r="K99">
        <f t="shared" si="6"/>
        <v>5.2350000000000003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17.059919352327267</v>
      </c>
      <c r="P99" s="36">
        <f t="shared" si="6"/>
        <v>2.439089706551806</v>
      </c>
      <c r="Q99" s="36">
        <f t="shared" si="6"/>
        <v>0.7712036095067587</v>
      </c>
      <c r="R99" s="38">
        <f t="shared" si="6"/>
        <v>0.43550754362978078</v>
      </c>
      <c r="S99" s="38">
        <f t="shared" si="6"/>
        <v>0</v>
      </c>
      <c r="T99" s="37">
        <f t="shared" si="6"/>
        <v>4.0814549999999992</v>
      </c>
      <c r="U99" s="37">
        <f t="shared" si="6"/>
        <v>1.1251875000000002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2.5637425000000005</v>
      </c>
      <c r="Z99" s="34">
        <f t="shared" si="6"/>
        <v>-0.63275000000000003</v>
      </c>
      <c r="AA99" s="75">
        <f t="shared" si="6"/>
        <v>4.8270700000000017</v>
      </c>
      <c r="AB99" s="75">
        <f t="shared" si="6"/>
        <v>-5.6227199999999895</v>
      </c>
      <c r="AC99">
        <f t="shared" si="6"/>
        <v>0.43319873385185514</v>
      </c>
      <c r="AD99">
        <f t="shared" si="6"/>
        <v>37.998218928163745</v>
      </c>
      <c r="AE99">
        <f t="shared" si="6"/>
        <v>0.220196</v>
      </c>
      <c r="AG99">
        <f t="shared" si="6"/>
        <v>38.218414928163753</v>
      </c>
      <c r="AI99">
        <f t="shared" si="6"/>
        <v>0</v>
      </c>
      <c r="AJ99">
        <f t="shared" si="6"/>
        <v>0</v>
      </c>
      <c r="AK99">
        <f t="shared" si="6"/>
        <v>3.2733100000000008</v>
      </c>
      <c r="AL99">
        <f t="shared" si="6"/>
        <v>-0.28675</v>
      </c>
      <c r="AM99">
        <f t="shared" si="6"/>
        <v>0</v>
      </c>
      <c r="AN99">
        <f t="shared" si="6"/>
        <v>0</v>
      </c>
      <c r="AO99">
        <f t="shared" si="6"/>
        <v>1.1619999999999998E-2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45306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5.24925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48.433689877521353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601.45908963276088</v>
      </c>
      <c r="P3" s="36">
        <v>32.64</v>
      </c>
      <c r="Q3" s="36">
        <v>10.56</v>
      </c>
      <c r="R3" s="38">
        <v>0</v>
      </c>
      <c r="S3" s="38">
        <v>0</v>
      </c>
      <c r="T3" s="37">
        <f>SUMPRODUCT(LTA!J3:AN3,LTA!J$101:AN$101,LTA!J$104:AN$104)</f>
        <v>23.18</v>
      </c>
      <c r="U3" s="37">
        <f>SUMPRODUCT(LTA!J3:AN3,LTA!J$102:AN$102,LTA!J$104:AN$104)</f>
        <v>58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-163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8.6783965041187212</v>
      </c>
      <c r="AD3">
        <f>SUM(B3:AB3,AI3:AT3)-AC3</f>
        <v>519.35363300616336</v>
      </c>
      <c r="AE3">
        <f>'IDT-1'!C3</f>
        <v>0</v>
      </c>
      <c r="AF3" s="24"/>
      <c r="AG3">
        <f>SUM(AD3:AF3)</f>
        <v>519.35363300616336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-13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5.24925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48.433689877521353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596.87961953602803</v>
      </c>
      <c r="P4" s="36">
        <v>32.64</v>
      </c>
      <c r="Q4" s="36">
        <v>10.56</v>
      </c>
      <c r="R4" s="38">
        <v>0</v>
      </c>
      <c r="S4" s="38">
        <v>0</v>
      </c>
      <c r="T4" s="37">
        <f>SUMPRODUCT(LTA!J4:AN4,LTA!J$101:AN$101,LTA!J$104:AN$104)</f>
        <v>22.94</v>
      </c>
      <c r="U4" s="37">
        <f>SUMPRODUCT(LTA!J4:AN4,LTA!J$102:AN$102,LTA!J$104:AN$104)</f>
        <v>58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-188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8.8666342138781697</v>
      </c>
      <c r="AD4">
        <f t="shared" ref="AD4:AD67" si="1">SUM(B4:AB4,AI4:AT4)-AC4</f>
        <v>487.34592519967117</v>
      </c>
      <c r="AE4">
        <f>'IDT-1'!C4</f>
        <v>0</v>
      </c>
      <c r="AF4" s="24"/>
      <c r="AG4">
        <f t="shared" ref="AG4:AG67" si="2">SUM(AD4:AF4)</f>
        <v>487.34592519967117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5.24925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48.433689877521353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591.22768797858009</v>
      </c>
      <c r="P5" s="36">
        <v>32.64</v>
      </c>
      <c r="Q5" s="36">
        <v>10.56</v>
      </c>
      <c r="R5" s="38">
        <v>0</v>
      </c>
      <c r="S5" s="38">
        <v>0</v>
      </c>
      <c r="T5" s="37">
        <f>SUMPRODUCT(LTA!J5:AN5,LTA!J$101:AN$101,LTA!J$104:AN$104)</f>
        <v>22.47</v>
      </c>
      <c r="U5" s="37">
        <f>SUMPRODUCT(LTA!J5:AN5,LTA!J$102:AN$102,LTA!J$104:AN$104)</f>
        <v>57.95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-218</v>
      </c>
      <c r="AA5" s="75">
        <f>STOA!I5</f>
        <v>0</v>
      </c>
      <c r="AB5" s="75">
        <f>-STOA!O5</f>
        <v>-75.489999999999995</v>
      </c>
      <c r="AC5">
        <f t="shared" si="0"/>
        <v>9.0519824050925024</v>
      </c>
      <c r="AD5">
        <f t="shared" si="1"/>
        <v>452.98864545100889</v>
      </c>
      <c r="AE5">
        <f>'IDT-1'!C5</f>
        <v>0</v>
      </c>
      <c r="AF5" s="24"/>
      <c r="AG5">
        <f t="shared" si="2"/>
        <v>452.98864545100889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5.24925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48.433689877521353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590.9558847283846</v>
      </c>
      <c r="P6" s="36">
        <v>32.64</v>
      </c>
      <c r="Q6" s="36">
        <v>10.56</v>
      </c>
      <c r="R6" s="38">
        <v>0</v>
      </c>
      <c r="S6" s="38">
        <v>0</v>
      </c>
      <c r="T6" s="37">
        <f>SUMPRODUCT(LTA!J6:AN6,LTA!J$101:AN$101,LTA!J$104:AN$104)</f>
        <v>21.94</v>
      </c>
      <c r="U6" s="37">
        <f>SUMPRODUCT(LTA!J6:AN6,LTA!J$102:AN$102,LTA!J$104:AN$104)</f>
        <v>57.47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-243</v>
      </c>
      <c r="AA6" s="75">
        <f>STOA!I6</f>
        <v>0</v>
      </c>
      <c r="AB6" s="75">
        <f>-STOA!O6</f>
        <v>-75.489999999999995</v>
      </c>
      <c r="AC6">
        <f t="shared" si="0"/>
        <v>9.2529942009130881</v>
      </c>
      <c r="AD6">
        <f t="shared" si="1"/>
        <v>426.50583040499288</v>
      </c>
      <c r="AE6">
        <f>'IDT-1'!C6</f>
        <v>0</v>
      </c>
      <c r="AF6" s="24"/>
      <c r="AG6">
        <f t="shared" si="2"/>
        <v>426.50583040499288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5.24925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48.433689877521353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590.9558847283846</v>
      </c>
      <c r="P7" s="36">
        <v>32.64</v>
      </c>
      <c r="Q7" s="36">
        <v>10.56</v>
      </c>
      <c r="R7" s="38">
        <v>0</v>
      </c>
      <c r="S7" s="38">
        <v>0</v>
      </c>
      <c r="T7" s="37">
        <f>SUMPRODUCT(LTA!J7:AN7,LTA!J$101:AN$101,LTA!J$104:AN$104)</f>
        <v>20.95</v>
      </c>
      <c r="U7" s="37">
        <f>SUMPRODUCT(LTA!J7:AN7,LTA!J$102:AN$102,LTA!J$104:AN$104)</f>
        <v>57.13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-268</v>
      </c>
      <c r="AA7" s="75">
        <f>STOA!I7</f>
        <v>0</v>
      </c>
      <c r="AB7" s="75">
        <f>-STOA!O7</f>
        <v>-75.489999999999995</v>
      </c>
      <c r="AC7">
        <f t="shared" si="0"/>
        <v>9.5044280903846481</v>
      </c>
      <c r="AD7">
        <f t="shared" si="1"/>
        <v>393.92439651552127</v>
      </c>
      <c r="AE7">
        <f>'IDT-1'!C7</f>
        <v>0</v>
      </c>
      <c r="AF7" s="24"/>
      <c r="AG7">
        <f t="shared" si="2"/>
        <v>393.92439651552127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-19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5.24925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48.433689877521353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590.9558847283846</v>
      </c>
      <c r="P8" s="36">
        <v>32.64</v>
      </c>
      <c r="Q8" s="36">
        <v>10.56</v>
      </c>
      <c r="R8" s="38">
        <v>0</v>
      </c>
      <c r="S8" s="38">
        <v>0</v>
      </c>
      <c r="T8" s="37">
        <f>SUMPRODUCT(LTA!J8:AN8,LTA!J$101:AN$101,LTA!J$104:AN$104)</f>
        <v>19.86</v>
      </c>
      <c r="U8" s="37">
        <f>SUMPRODUCT(LTA!J8:AN8,LTA!J$102:AN$102,LTA!J$104:AN$104)</f>
        <v>56.72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-283</v>
      </c>
      <c r="AA8" s="75">
        <f>STOA!I8</f>
        <v>0</v>
      </c>
      <c r="AB8" s="75">
        <f>-STOA!O8</f>
        <v>-75.489999999999995</v>
      </c>
      <c r="AC8">
        <f t="shared" si="0"/>
        <v>9.6188954562579827</v>
      </c>
      <c r="AD8">
        <f t="shared" si="1"/>
        <v>377.30992914964793</v>
      </c>
      <c r="AE8">
        <f>'IDT-1'!C8</f>
        <v>0</v>
      </c>
      <c r="AF8" s="24"/>
      <c r="AG8">
        <f t="shared" si="2"/>
        <v>377.30992914964793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-19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4.1993999999999998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48.433689877521353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590.88136113735379</v>
      </c>
      <c r="P9" s="36">
        <v>32.64</v>
      </c>
      <c r="Q9" s="36">
        <v>10.56</v>
      </c>
      <c r="R9" s="38">
        <v>0</v>
      </c>
      <c r="S9" s="38">
        <v>0</v>
      </c>
      <c r="T9" s="37">
        <f>SUMPRODUCT(LTA!J9:AN9,LTA!J$101:AN$101,LTA!J$104:AN$104)</f>
        <v>19</v>
      </c>
      <c r="U9" s="37">
        <f>SUMPRODUCT(LTA!J9:AN9,LTA!J$102:AN$102,LTA!J$104:AN$104)</f>
        <v>56.43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-288</v>
      </c>
      <c r="AA9" s="75">
        <f>STOA!I9</f>
        <v>0</v>
      </c>
      <c r="AB9" s="75">
        <f>-STOA!O9</f>
        <v>-75.489999999999995</v>
      </c>
      <c r="AC9">
        <f t="shared" si="0"/>
        <v>9.7183869262417719</v>
      </c>
      <c r="AD9">
        <f t="shared" si="1"/>
        <v>360.93606408863326</v>
      </c>
      <c r="AE9">
        <f>'IDT-1'!C9</f>
        <v>0</v>
      </c>
      <c r="AF9" s="24"/>
      <c r="AG9">
        <f t="shared" si="2"/>
        <v>360.93606408863326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4.1993999999999998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48.433689877521353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590.06966892437981</v>
      </c>
      <c r="P10" s="36">
        <v>32.64</v>
      </c>
      <c r="Q10" s="36">
        <v>10.56</v>
      </c>
      <c r="R10" s="38">
        <v>0</v>
      </c>
      <c r="S10" s="38">
        <v>0</v>
      </c>
      <c r="T10" s="37">
        <f>SUMPRODUCT(LTA!J10:AN10,LTA!J$101:AN$101,LTA!J$104:AN$104)</f>
        <v>18.100000000000001</v>
      </c>
      <c r="U10" s="37">
        <f>SUMPRODUCT(LTA!J10:AN10,LTA!J$102:AN$102,LTA!J$104:AN$104)</f>
        <v>56.08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-298</v>
      </c>
      <c r="AA10" s="75">
        <f>STOA!I10</f>
        <v>0</v>
      </c>
      <c r="AB10" s="75">
        <f>-STOA!O10</f>
        <v>-75.489999999999995</v>
      </c>
      <c r="AC10">
        <f t="shared" si="0"/>
        <v>9.7688379734519035</v>
      </c>
      <c r="AD10">
        <f t="shared" si="1"/>
        <v>350.82392082844922</v>
      </c>
      <c r="AE10">
        <f>'IDT-1'!C10</f>
        <v>0</v>
      </c>
      <c r="AF10" s="24"/>
      <c r="AG10">
        <f t="shared" si="2"/>
        <v>350.82392082844922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-26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4.1993999999999998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48.433689877521353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590.07039064249898</v>
      </c>
      <c r="P11" s="36">
        <v>32.64</v>
      </c>
      <c r="Q11" s="36">
        <v>10.56</v>
      </c>
      <c r="R11" s="38">
        <v>0</v>
      </c>
      <c r="S11" s="38">
        <v>0</v>
      </c>
      <c r="T11" s="37">
        <f>SUMPRODUCT(LTA!J11:AN11,LTA!J$101:AN$101,LTA!J$104:AN$104)</f>
        <v>26.51</v>
      </c>
      <c r="U11" s="37">
        <f>SUMPRODUCT(LTA!J11:AN11,LTA!J$102:AN$102,LTA!J$104:AN$104)</f>
        <v>55.9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-313</v>
      </c>
      <c r="AA11" s="75">
        <f>STOA!I11</f>
        <v>0</v>
      </c>
      <c r="AB11" s="75">
        <f>-STOA!O11</f>
        <v>-75.489999999999995</v>
      </c>
      <c r="AC11">
        <f t="shared" si="0"/>
        <v>9.9904568749321072</v>
      </c>
      <c r="AD11">
        <f t="shared" si="1"/>
        <v>340.83302364508813</v>
      </c>
      <c r="AE11">
        <f>'IDT-1'!C11</f>
        <v>0</v>
      </c>
      <c r="AF11" s="24"/>
      <c r="AG11">
        <f t="shared" si="2"/>
        <v>340.83302364508813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-29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4.1993999999999998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48.433689877521353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590.07039064249898</v>
      </c>
      <c r="P12" s="36">
        <v>32.64</v>
      </c>
      <c r="Q12" s="36">
        <v>10.56</v>
      </c>
      <c r="R12" s="38">
        <v>0</v>
      </c>
      <c r="S12" s="38">
        <v>0</v>
      </c>
      <c r="T12" s="37">
        <f>SUMPRODUCT(LTA!J12:AN12,LTA!J$101:AN$101,LTA!J$104:AN$104)</f>
        <v>26.27</v>
      </c>
      <c r="U12" s="37">
        <f>SUMPRODUCT(LTA!J12:AN12,LTA!J$102:AN$102,LTA!J$104:AN$104)</f>
        <v>55.71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-302</v>
      </c>
      <c r="AA12" s="75">
        <f>STOA!I12</f>
        <v>0</v>
      </c>
      <c r="AB12" s="75">
        <f>-STOA!O12</f>
        <v>-75.489999999999995</v>
      </c>
      <c r="AC12">
        <f t="shared" si="0"/>
        <v>10.04614297900633</v>
      </c>
      <c r="AD12">
        <f t="shared" si="1"/>
        <v>333.34733754101393</v>
      </c>
      <c r="AE12">
        <f>'IDT-1'!C12</f>
        <v>0</v>
      </c>
      <c r="AF12" s="24"/>
      <c r="AG12">
        <f t="shared" si="2"/>
        <v>333.34733754101393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-47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4.1993999999999998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48.433689877521353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591.78789941236641</v>
      </c>
      <c r="P13" s="36">
        <v>32.64</v>
      </c>
      <c r="Q13" s="36">
        <v>10.56</v>
      </c>
      <c r="R13" s="38">
        <v>0</v>
      </c>
      <c r="S13" s="38">
        <v>0</v>
      </c>
      <c r="T13" s="37">
        <f>SUMPRODUCT(LTA!J13:AN13,LTA!J$101:AN$101,LTA!J$104:AN$104)</f>
        <v>25.8</v>
      </c>
      <c r="U13" s="37">
        <f>SUMPRODUCT(LTA!J13:AN13,LTA!J$102:AN$102,LTA!J$104:AN$104)</f>
        <v>55.63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-311.99</v>
      </c>
      <c r="AA13" s="75">
        <f>STOA!I13</f>
        <v>0</v>
      </c>
      <c r="AB13" s="75">
        <f>-STOA!O13</f>
        <v>-75.489999999999995</v>
      </c>
      <c r="AC13">
        <f t="shared" si="0"/>
        <v>10.123634602895081</v>
      </c>
      <c r="AD13">
        <f t="shared" si="1"/>
        <v>326.44735468699253</v>
      </c>
      <c r="AE13">
        <f>'IDT-1'!C13</f>
        <v>0</v>
      </c>
      <c r="AF13" s="24"/>
      <c r="AG13">
        <f t="shared" si="2"/>
        <v>326.44735468699253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4.1993999999999998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48.433689877521353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591.78789941236641</v>
      </c>
      <c r="P14" s="36">
        <v>32.64</v>
      </c>
      <c r="Q14" s="36">
        <v>10.56</v>
      </c>
      <c r="R14" s="38">
        <v>0</v>
      </c>
      <c r="S14" s="38">
        <v>0</v>
      </c>
      <c r="T14" s="37">
        <f>SUMPRODUCT(LTA!J14:AN14,LTA!J$101:AN$101,LTA!J$104:AN$104)</f>
        <v>25.28</v>
      </c>
      <c r="U14" s="37">
        <f>SUMPRODUCT(LTA!J14:AN14,LTA!J$102:AN$102,LTA!J$104:AN$104)</f>
        <v>55.6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-317</v>
      </c>
      <c r="AA14" s="75">
        <f>STOA!I14</f>
        <v>0</v>
      </c>
      <c r="AB14" s="75">
        <f>-STOA!O14</f>
        <v>-75.489999999999995</v>
      </c>
      <c r="AC14">
        <f t="shared" si="0"/>
        <v>10.178397418546552</v>
      </c>
      <c r="AD14">
        <f t="shared" si="1"/>
        <v>318.83259187134115</v>
      </c>
      <c r="AE14">
        <f>'IDT-1'!C14</f>
        <v>0</v>
      </c>
      <c r="AF14" s="24"/>
      <c r="AG14">
        <f t="shared" si="2"/>
        <v>318.83259187134115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-47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4.1993999999999998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48.433689877521353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591.78754827718024</v>
      </c>
      <c r="P15" s="36">
        <v>32.64</v>
      </c>
      <c r="Q15" s="36">
        <v>10.56</v>
      </c>
      <c r="R15" s="38">
        <v>0</v>
      </c>
      <c r="S15" s="38">
        <v>0</v>
      </c>
      <c r="T15" s="37">
        <f>SUMPRODUCT(LTA!J15:AN15,LTA!J$101:AN$101,LTA!J$104:AN$104)</f>
        <v>24.28</v>
      </c>
      <c r="U15" s="37">
        <f>SUMPRODUCT(LTA!J15:AN15,LTA!J$102:AN$102,LTA!J$104:AN$104)</f>
        <v>55.61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-322</v>
      </c>
      <c r="AA15" s="75">
        <f>STOA!I15</f>
        <v>0</v>
      </c>
      <c r="AB15" s="75">
        <f>-STOA!O15</f>
        <v>-75.489999999999995</v>
      </c>
      <c r="AC15">
        <f t="shared" si="0"/>
        <v>10.220905415360324</v>
      </c>
      <c r="AD15">
        <f t="shared" si="1"/>
        <v>311.79973273934115</v>
      </c>
      <c r="AE15">
        <f>'IDT-1'!C15</f>
        <v>0</v>
      </c>
      <c r="AF15" s="24"/>
      <c r="AG15">
        <f t="shared" si="2"/>
        <v>311.79973273934115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-48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4.1993999999999998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48.433689877521353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591.78754827718024</v>
      </c>
      <c r="P16" s="36">
        <v>32.64</v>
      </c>
      <c r="Q16" s="36">
        <v>10.56</v>
      </c>
      <c r="R16" s="38">
        <v>0</v>
      </c>
      <c r="S16" s="38">
        <v>0</v>
      </c>
      <c r="T16" s="37">
        <f>SUMPRODUCT(LTA!J16:AN16,LTA!J$101:AN$101,LTA!J$104:AN$104)</f>
        <v>23.19</v>
      </c>
      <c r="U16" s="37">
        <f>SUMPRODUCT(LTA!J16:AN16,LTA!J$102:AN$102,LTA!J$104:AN$104)</f>
        <v>55.64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-327</v>
      </c>
      <c r="AA16" s="75">
        <f>STOA!I16</f>
        <v>0</v>
      </c>
      <c r="AB16" s="75">
        <f>-STOA!O16</f>
        <v>-75.489999999999995</v>
      </c>
      <c r="AC16">
        <f t="shared" si="0"/>
        <v>10.24588604625988</v>
      </c>
      <c r="AD16">
        <f t="shared" si="1"/>
        <v>306.71475210844164</v>
      </c>
      <c r="AE16">
        <f>'IDT-1'!C16</f>
        <v>0</v>
      </c>
      <c r="AF16" s="24"/>
      <c r="AG16">
        <f t="shared" si="2"/>
        <v>306.71475210844164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4.1993999999999998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48.433689877521353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591.78754827718024</v>
      </c>
      <c r="P17" s="36">
        <v>32.64</v>
      </c>
      <c r="Q17" s="36">
        <v>10.56</v>
      </c>
      <c r="R17" s="38">
        <v>0</v>
      </c>
      <c r="S17" s="38">
        <v>0</v>
      </c>
      <c r="T17" s="37">
        <f>SUMPRODUCT(LTA!J17:AN17,LTA!J$101:AN$101,LTA!J$104:AN$104)</f>
        <v>22.34</v>
      </c>
      <c r="U17" s="37">
        <f>SUMPRODUCT(LTA!J17:AN17,LTA!J$102:AN$102,LTA!J$104:AN$104)</f>
        <v>58.99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-327</v>
      </c>
      <c r="AA17" s="75">
        <f>STOA!I17</f>
        <v>0</v>
      </c>
      <c r="AB17" s="75">
        <f>-STOA!O17</f>
        <v>-75.489999999999995</v>
      </c>
      <c r="AC17">
        <f t="shared" si="0"/>
        <v>10.06357826086254</v>
      </c>
      <c r="AD17">
        <f t="shared" si="1"/>
        <v>333.39705989383901</v>
      </c>
      <c r="AE17">
        <f>'IDT-1'!C17</f>
        <v>0</v>
      </c>
      <c r="AF17" s="24"/>
      <c r="AG17">
        <f t="shared" si="2"/>
        <v>333.39705989383901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-23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4.1993999999999998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48.433689877521353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591.78754827718024</v>
      </c>
      <c r="P18" s="36">
        <v>32.64</v>
      </c>
      <c r="Q18" s="36">
        <v>10.56</v>
      </c>
      <c r="R18" s="38">
        <v>0</v>
      </c>
      <c r="S18" s="38">
        <v>0</v>
      </c>
      <c r="T18" s="37">
        <f>SUMPRODUCT(LTA!J18:AN18,LTA!J$101:AN$101,LTA!J$104:AN$104)</f>
        <v>21.43</v>
      </c>
      <c r="U18" s="37">
        <f>SUMPRODUCT(LTA!J18:AN18,LTA!J$102:AN$102,LTA!J$104:AN$104)</f>
        <v>58.88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-327</v>
      </c>
      <c r="AA18" s="75">
        <f>STOA!I18</f>
        <v>0</v>
      </c>
      <c r="AB18" s="75">
        <f>-STOA!O18</f>
        <v>-75.489999999999995</v>
      </c>
      <c r="AC18">
        <f t="shared" si="0"/>
        <v>10.038067945412763</v>
      </c>
      <c r="AD18">
        <f t="shared" si="1"/>
        <v>334.40257020928868</v>
      </c>
      <c r="AE18">
        <f>'IDT-1'!C18</f>
        <v>0</v>
      </c>
      <c r="AF18" s="24"/>
      <c r="AG18">
        <f t="shared" si="2"/>
        <v>334.40257020928868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4.1993999999999998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48.433689877521353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590.0700395073128</v>
      </c>
      <c r="P19" s="36">
        <v>32.64</v>
      </c>
      <c r="Q19" s="36">
        <v>10.56</v>
      </c>
      <c r="R19" s="38">
        <v>0</v>
      </c>
      <c r="S19" s="38">
        <v>0</v>
      </c>
      <c r="T19" s="37">
        <f>SUMPRODUCT(LTA!J19:AN19,LTA!J$101:AN$101,LTA!J$104:AN$104)</f>
        <v>20.61</v>
      </c>
      <c r="U19" s="37">
        <f>SUMPRODUCT(LTA!J19:AN19,LTA!J$102:AN$102,LTA!J$104:AN$104)</f>
        <v>58.75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-316.99</v>
      </c>
      <c r="AA19" s="75">
        <f>STOA!I19</f>
        <v>0</v>
      </c>
      <c r="AB19" s="75">
        <f>-STOA!O19</f>
        <v>-75.489999999999995</v>
      </c>
      <c r="AC19">
        <f t="shared" si="0"/>
        <v>10.176528156941519</v>
      </c>
      <c r="AD19">
        <f t="shared" si="1"/>
        <v>312.60660122789255</v>
      </c>
      <c r="AE19">
        <f>'IDT-1'!C19</f>
        <v>0</v>
      </c>
      <c r="AF19" s="24"/>
      <c r="AG19">
        <f t="shared" si="2"/>
        <v>312.60660122789255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4.1993999999999998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48.433689877521353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590.0700395073128</v>
      </c>
      <c r="P20" s="36">
        <v>32.64</v>
      </c>
      <c r="Q20" s="36">
        <v>10.56</v>
      </c>
      <c r="R20" s="38">
        <v>0</v>
      </c>
      <c r="S20" s="38">
        <v>0</v>
      </c>
      <c r="T20" s="37">
        <f>SUMPRODUCT(LTA!J20:AN20,LTA!J$101:AN$101,LTA!J$104:AN$104)</f>
        <v>19.3</v>
      </c>
      <c r="U20" s="37">
        <f>SUMPRODUCT(LTA!J20:AN20,LTA!J$102:AN$102,LTA!J$104:AN$104)</f>
        <v>58.63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-312</v>
      </c>
      <c r="AA20" s="75">
        <f>STOA!I20</f>
        <v>0</v>
      </c>
      <c r="AB20" s="75">
        <f>-STOA!O20</f>
        <v>-75.489999999999995</v>
      </c>
      <c r="AC20">
        <f t="shared" si="0"/>
        <v>10.105302764444547</v>
      </c>
      <c r="AD20">
        <f t="shared" si="1"/>
        <v>318.23782662038946</v>
      </c>
      <c r="AE20">
        <f>'IDT-1'!C20</f>
        <v>0</v>
      </c>
      <c r="AF20" s="24"/>
      <c r="AG20">
        <f t="shared" si="2"/>
        <v>318.23782662038946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-48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4.1993999999999998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48.433689877521353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592.61943786652114</v>
      </c>
      <c r="P21" s="36">
        <v>32.64</v>
      </c>
      <c r="Q21" s="36">
        <v>10.56</v>
      </c>
      <c r="R21" s="38">
        <v>0</v>
      </c>
      <c r="S21" s="38">
        <v>0</v>
      </c>
      <c r="T21" s="37">
        <f>SUMPRODUCT(LTA!J21:AN21,LTA!J$101:AN$101,LTA!J$104:AN$104)</f>
        <v>14.67</v>
      </c>
      <c r="U21" s="37">
        <f>SUMPRODUCT(LTA!J21:AN21,LTA!J$102:AN$102,LTA!J$104:AN$104)</f>
        <v>56.38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-318</v>
      </c>
      <c r="AA21" s="75">
        <f>STOA!I21</f>
        <v>0</v>
      </c>
      <c r="AB21" s="75">
        <f>-STOA!O21</f>
        <v>-75.489999999999995</v>
      </c>
      <c r="AC21">
        <f t="shared" si="0"/>
        <v>9.9926852911378923</v>
      </c>
      <c r="AD21">
        <f t="shared" si="1"/>
        <v>323.01984245290447</v>
      </c>
      <c r="AE21">
        <f>'IDT-1'!C21</f>
        <v>0</v>
      </c>
      <c r="AF21" s="24"/>
      <c r="AG21">
        <f t="shared" si="2"/>
        <v>323.01984245290447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4.1993999999999998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48.433689877521353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592.61943786652114</v>
      </c>
      <c r="P22" s="36">
        <v>32.64</v>
      </c>
      <c r="Q22" s="36">
        <v>10.56</v>
      </c>
      <c r="R22" s="38">
        <v>0</v>
      </c>
      <c r="S22" s="38">
        <v>0</v>
      </c>
      <c r="T22" s="37">
        <f>SUMPRODUCT(LTA!J22:AN22,LTA!J$101:AN$101,LTA!J$104:AN$104)</f>
        <v>14.67</v>
      </c>
      <c r="U22" s="37">
        <f>SUMPRODUCT(LTA!J22:AN22,LTA!J$102:AN$102,LTA!J$104:AN$104)</f>
        <v>56.46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-303</v>
      </c>
      <c r="AA22" s="75">
        <f>STOA!I22</f>
        <v>0</v>
      </c>
      <c r="AB22" s="75">
        <f>-STOA!O22</f>
        <v>-75.489999999999995</v>
      </c>
      <c r="AC22">
        <f t="shared" si="0"/>
        <v>9.8747610829894477</v>
      </c>
      <c r="AD22">
        <f t="shared" si="1"/>
        <v>337.21776666105296</v>
      </c>
      <c r="AE22">
        <f>'IDT-1'!C22</f>
        <v>0</v>
      </c>
      <c r="AF22" s="24"/>
      <c r="AG22">
        <f t="shared" si="2"/>
        <v>337.21776666105296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-34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4.1993999999999998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48.433689877521353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592.61943786652114</v>
      </c>
      <c r="P23" s="36">
        <v>32.64</v>
      </c>
      <c r="Q23" s="36">
        <v>10.56</v>
      </c>
      <c r="R23" s="38">
        <v>0</v>
      </c>
      <c r="S23" s="38">
        <v>0</v>
      </c>
      <c r="T23" s="37">
        <f>SUMPRODUCT(LTA!J23:AN23,LTA!J$101:AN$101,LTA!J$104:AN$104)</f>
        <v>14.67</v>
      </c>
      <c r="U23" s="37">
        <f>SUMPRODUCT(LTA!J23:AN23,LTA!J$102:AN$102,LTA!J$104:AN$104)</f>
        <v>56.28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-288</v>
      </c>
      <c r="AA23" s="75">
        <f>STOA!I23</f>
        <v>0</v>
      </c>
      <c r="AB23" s="75">
        <f>-STOA!O23</f>
        <v>-75.489999999999995</v>
      </c>
      <c r="AC23">
        <f t="shared" si="0"/>
        <v>9.6868836130418874</v>
      </c>
      <c r="AD23">
        <f t="shared" si="1"/>
        <v>359.22564413100042</v>
      </c>
      <c r="AE23">
        <f>'IDT-1'!C23</f>
        <v>0</v>
      </c>
      <c r="AF23" s="24"/>
      <c r="AG23">
        <f t="shared" si="2"/>
        <v>359.22564413100042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-27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4.1993999999999998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48.433689877521353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611.30376383996156</v>
      </c>
      <c r="P24" s="36">
        <v>32.64</v>
      </c>
      <c r="Q24" s="36">
        <v>10.56</v>
      </c>
      <c r="R24" s="38">
        <v>0</v>
      </c>
      <c r="S24" s="38">
        <v>0</v>
      </c>
      <c r="T24" s="37">
        <f>SUMPRODUCT(LTA!J24:AN24,LTA!J$101:AN$101,LTA!J$104:AN$104)</f>
        <v>14.67</v>
      </c>
      <c r="U24" s="37">
        <f>SUMPRODUCT(LTA!J24:AN24,LTA!J$102:AN$102,LTA!J$104:AN$104)</f>
        <v>56.4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-258</v>
      </c>
      <c r="AA24" s="75">
        <f>STOA!I24</f>
        <v>0</v>
      </c>
      <c r="AB24" s="75">
        <f>-STOA!O24</f>
        <v>-75.489999999999995</v>
      </c>
      <c r="AC24">
        <f t="shared" si="0"/>
        <v>9.7431860585201182</v>
      </c>
      <c r="AD24">
        <f t="shared" si="1"/>
        <v>389.97366765896265</v>
      </c>
      <c r="AE24">
        <f>'IDT-1'!C24</f>
        <v>0</v>
      </c>
      <c r="AF24" s="24"/>
      <c r="AG24">
        <f t="shared" si="2"/>
        <v>389.97366765896265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4.1993999999999998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48.433689877521353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615.34454983996159</v>
      </c>
      <c r="P25" s="36">
        <v>32.637638888888887</v>
      </c>
      <c r="Q25" s="36">
        <v>10.56</v>
      </c>
      <c r="R25" s="38">
        <v>0</v>
      </c>
      <c r="S25" s="38">
        <v>0</v>
      </c>
      <c r="T25" s="37">
        <f>SUMPRODUCT(LTA!J25:AN25,LTA!J$101:AN$101,LTA!J$104:AN$104)</f>
        <v>14.51</v>
      </c>
      <c r="U25" s="37">
        <f>SUMPRODUCT(LTA!J25:AN25,LTA!J$102:AN$102,LTA!J$104:AN$104)</f>
        <v>56.39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-213</v>
      </c>
      <c r="AA25" s="75">
        <f>STOA!I25</f>
        <v>0</v>
      </c>
      <c r="AB25" s="75">
        <f>-STOA!O25</f>
        <v>-75.489999999999995</v>
      </c>
      <c r="AC25">
        <f t="shared" si="0"/>
        <v>9.4876614649405582</v>
      </c>
      <c r="AD25">
        <f t="shared" si="1"/>
        <v>428.09761714143116</v>
      </c>
      <c r="AE25">
        <f>'IDT-1'!C25</f>
        <v>0</v>
      </c>
      <c r="AF25" s="24"/>
      <c r="AG25">
        <f t="shared" si="2"/>
        <v>428.09761714143116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4.1993999999999998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48.433689877521353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618.80819931718622</v>
      </c>
      <c r="P26" s="36">
        <v>32.64</v>
      </c>
      <c r="Q26" s="36">
        <v>10.560000000000002</v>
      </c>
      <c r="R26" s="38">
        <v>0</v>
      </c>
      <c r="S26" s="38">
        <v>0</v>
      </c>
      <c r="T26" s="37">
        <f>SUMPRODUCT(LTA!J26:AN26,LTA!J$101:AN$101,LTA!J$104:AN$104)</f>
        <v>14.23</v>
      </c>
      <c r="U26" s="37">
        <f>SUMPRODUCT(LTA!J26:AN26,LTA!J$102:AN$102,LTA!J$104:AN$104)</f>
        <v>56.32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-194</v>
      </c>
      <c r="AA26" s="75">
        <f>STOA!I26</f>
        <v>0</v>
      </c>
      <c r="AB26" s="75">
        <f>-STOA!O26</f>
        <v>-75.489999999999995</v>
      </c>
      <c r="AC26">
        <f t="shared" si="0"/>
        <v>9.2173454335114613</v>
      </c>
      <c r="AD26">
        <f t="shared" si="1"/>
        <v>466.48394376119609</v>
      </c>
      <c r="AE26">
        <f>'IDT-1'!C26</f>
        <v>0</v>
      </c>
      <c r="AF26" s="24"/>
      <c r="AG26">
        <f t="shared" si="2"/>
        <v>466.48394376119609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4.1993999999999998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634.31455524652404</v>
      </c>
      <c r="P27" s="36">
        <v>47.997749964843202</v>
      </c>
      <c r="Q27" s="36">
        <v>10.56</v>
      </c>
      <c r="R27" s="38">
        <v>0</v>
      </c>
      <c r="S27" s="38">
        <v>0</v>
      </c>
      <c r="T27" s="37">
        <f>SUMPRODUCT(LTA!J27:AN27,LTA!J$101:AN$101,LTA!J$104:AN$104)</f>
        <v>14.24</v>
      </c>
      <c r="U27" s="37">
        <f>SUMPRODUCT(LTA!J27:AN27,LTA!J$102:AN$102,LTA!J$104:AN$104)</f>
        <v>56.09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-89.5</v>
      </c>
      <c r="AA27" s="75">
        <f>STOA!I27</f>
        <v>0</v>
      </c>
      <c r="AB27" s="75">
        <f>-STOA!O27</f>
        <v>-150</v>
      </c>
      <c r="AC27">
        <f t="shared" si="0"/>
        <v>9.2034420656068665</v>
      </c>
      <c r="AD27">
        <f t="shared" si="1"/>
        <v>523.0682631457604</v>
      </c>
      <c r="AE27">
        <f>'IDT-1'!C27</f>
        <v>0</v>
      </c>
      <c r="AF27" s="24"/>
      <c r="AG27">
        <f t="shared" si="2"/>
        <v>523.0682631457604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4.1993999999999998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716.81245428070736</v>
      </c>
      <c r="P28" s="36">
        <v>67.84709023072304</v>
      </c>
      <c r="Q28" s="36">
        <v>21.990000000000002</v>
      </c>
      <c r="R28" s="38">
        <v>0</v>
      </c>
      <c r="S28" s="38">
        <v>0</v>
      </c>
      <c r="T28" s="37">
        <f>SUMPRODUCT(LTA!J28:AN28,LTA!J$101:AN$101,LTA!J$104:AN$104)</f>
        <v>14.07</v>
      </c>
      <c r="U28" s="37">
        <f>SUMPRODUCT(LTA!J28:AN28,LTA!J$102:AN$102,LTA!J$104:AN$104)</f>
        <v>108.38000000000001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-190</v>
      </c>
      <c r="AA28" s="75">
        <f>STOA!I28</f>
        <v>0</v>
      </c>
      <c r="AB28" s="75">
        <f>-STOA!O28</f>
        <v>-150</v>
      </c>
      <c r="AC28">
        <f t="shared" si="0"/>
        <v>11.507628331152974</v>
      </c>
      <c r="AD28">
        <f t="shared" si="1"/>
        <v>579.16131618027748</v>
      </c>
      <c r="AE28">
        <f>'IDT-1'!C28</f>
        <v>0</v>
      </c>
      <c r="AF28" s="24"/>
      <c r="AG28">
        <f t="shared" si="2"/>
        <v>579.16131618027748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-48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3.6161499999999993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781.50646414312769</v>
      </c>
      <c r="P29" s="36">
        <v>67.849999999999994</v>
      </c>
      <c r="Q29" s="36">
        <v>21.99</v>
      </c>
      <c r="R29" s="38">
        <v>0.13</v>
      </c>
      <c r="S29" s="38">
        <v>0</v>
      </c>
      <c r="T29" s="37">
        <f>SUMPRODUCT(LTA!J29:AN29,LTA!J$101:AN$101,LTA!J$104:AN$104)</f>
        <v>14.08</v>
      </c>
      <c r="U29" s="37">
        <f>SUMPRODUCT(LTA!J29:AN29,LTA!J$102:AN$102,LTA!J$104:AN$104)</f>
        <v>107.2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-130</v>
      </c>
      <c r="AA29" s="75">
        <f>STOA!I29</f>
        <v>0</v>
      </c>
      <c r="AB29" s="75">
        <f>-STOA!O29</f>
        <v>-150</v>
      </c>
      <c r="AC29">
        <f t="shared" si="0"/>
        <v>12.017396840609454</v>
      </c>
      <c r="AD29">
        <f t="shared" si="1"/>
        <v>643.35521730251833</v>
      </c>
      <c r="AE29">
        <f>'IDT-1'!C29</f>
        <v>0</v>
      </c>
      <c r="AF29" s="24"/>
      <c r="AG29">
        <f t="shared" si="2"/>
        <v>643.35521730251833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-106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3.6161499999999993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820.19139573052053</v>
      </c>
      <c r="P30" s="36">
        <v>67.849999999999994</v>
      </c>
      <c r="Q30" s="36">
        <v>21.99</v>
      </c>
      <c r="R30" s="38">
        <v>0.76734482758620681</v>
      </c>
      <c r="S30" s="38">
        <v>0</v>
      </c>
      <c r="T30" s="37">
        <f>SUMPRODUCT(LTA!J30:AN30,LTA!J$101:AN$101,LTA!J$104:AN$104)</f>
        <v>14.08</v>
      </c>
      <c r="U30" s="37">
        <f>SUMPRODUCT(LTA!J30:AN30,LTA!J$102:AN$102,LTA!J$104:AN$104)</f>
        <v>107.2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-105</v>
      </c>
      <c r="AA30" s="75">
        <f>STOA!I30</f>
        <v>0</v>
      </c>
      <c r="AB30" s="75">
        <f>-STOA!O30</f>
        <v>-150</v>
      </c>
      <c r="AC30">
        <f t="shared" si="0"/>
        <v>12.346992385246383</v>
      </c>
      <c r="AD30">
        <f t="shared" si="1"/>
        <v>702.34789817286025</v>
      </c>
      <c r="AE30">
        <f>'IDT-1'!C30</f>
        <v>0</v>
      </c>
      <c r="AF30" s="24"/>
      <c r="AG30">
        <f t="shared" si="2"/>
        <v>702.34789817286025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-121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3.6161499999999993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820.45933832287471</v>
      </c>
      <c r="P31" s="36">
        <v>67.849999999999994</v>
      </c>
      <c r="Q31" s="36">
        <v>21.99</v>
      </c>
      <c r="R31" s="38">
        <v>3.4499999999999997</v>
      </c>
      <c r="S31" s="38">
        <v>0</v>
      </c>
      <c r="T31" s="37">
        <f>SUMPRODUCT(LTA!J31:AN31,LTA!J$101:AN$101,LTA!J$104:AN$104)</f>
        <v>14.1</v>
      </c>
      <c r="U31" s="37">
        <f>SUMPRODUCT(LTA!J31:AN31,LTA!J$102:AN$102,LTA!J$104:AN$104)</f>
        <v>107.2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-60</v>
      </c>
      <c r="AA31" s="75">
        <f>STOA!I31</f>
        <v>0</v>
      </c>
      <c r="AB31" s="75">
        <f>-STOA!O31</f>
        <v>-150</v>
      </c>
      <c r="AC31">
        <f t="shared" si="0"/>
        <v>11.956858677950873</v>
      </c>
      <c r="AD31">
        <f t="shared" si="1"/>
        <v>754.70862964492392</v>
      </c>
      <c r="AE31">
        <f>'IDT-1'!C31</f>
        <v>0</v>
      </c>
      <c r="AF31" s="24"/>
      <c r="AG31">
        <f t="shared" si="2"/>
        <v>754.70862964492392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3.6161499999999993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820.55684496233459</v>
      </c>
      <c r="P32" s="36">
        <v>67.849999999999994</v>
      </c>
      <c r="Q32" s="36">
        <v>21.99</v>
      </c>
      <c r="R32" s="38">
        <v>8.2000000000000011</v>
      </c>
      <c r="S32" s="38">
        <v>0</v>
      </c>
      <c r="T32" s="37">
        <f>SUMPRODUCT(LTA!J32:AN32,LTA!J$101:AN$101,LTA!J$104:AN$104)</f>
        <v>14.29</v>
      </c>
      <c r="U32" s="37">
        <f>SUMPRODUCT(LTA!J32:AN32,LTA!J$102:AN$102,LTA!J$104:AN$104)</f>
        <v>107.2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11.457019639329433</v>
      </c>
      <c r="AD32">
        <f t="shared" si="1"/>
        <v>824.24597532300504</v>
      </c>
      <c r="AE32">
        <f>'IDT-1'!C32</f>
        <v>-20</v>
      </c>
      <c r="AF32" s="24"/>
      <c r="AG32">
        <f t="shared" si="2"/>
        <v>804.24597532300504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-113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3.6161499999999993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819.64899188370043</v>
      </c>
      <c r="P33" s="36">
        <v>67.849999999999994</v>
      </c>
      <c r="Q33" s="36">
        <v>21.99</v>
      </c>
      <c r="R33" s="38">
        <v>15.070000000000002</v>
      </c>
      <c r="S33" s="38">
        <v>0</v>
      </c>
      <c r="T33" s="37">
        <f>SUMPRODUCT(LTA!J33:AN33,LTA!J$101:AN$101,LTA!J$104:AN$104)</f>
        <v>16.649999999999999</v>
      </c>
      <c r="U33" s="37">
        <f>SUMPRODUCT(LTA!J33:AN33,LTA!J$102:AN$102,LTA!J$104:AN$104)</f>
        <v>107.2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11.374444834420903</v>
      </c>
      <c r="AD33">
        <f t="shared" si="1"/>
        <v>850.65069704927942</v>
      </c>
      <c r="AE33">
        <f>'IDT-1'!C33</f>
        <v>0</v>
      </c>
      <c r="AF33" s="24"/>
      <c r="AG33">
        <f t="shared" si="2"/>
        <v>850.65069704927942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-95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3.6161499999999993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819.64899188370043</v>
      </c>
      <c r="P34" s="36">
        <v>67.849999999999994</v>
      </c>
      <c r="Q34" s="36">
        <v>21.99</v>
      </c>
      <c r="R34" s="38">
        <v>24.692854995374653</v>
      </c>
      <c r="S34" s="38">
        <v>0</v>
      </c>
      <c r="T34" s="37">
        <f>SUMPRODUCT(LTA!J34:AN34,LTA!J$101:AN$101,LTA!J$104:AN$104)</f>
        <v>27.22</v>
      </c>
      <c r="U34" s="37">
        <f>SUMPRODUCT(LTA!J34:AN34,LTA!J$102:AN$102,LTA!J$104:AN$104)</f>
        <v>107.2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11.467824396858049</v>
      </c>
      <c r="AD34">
        <f t="shared" si="1"/>
        <v>879.75017248221707</v>
      </c>
      <c r="AE34">
        <f>'IDT-1'!C34</f>
        <v>0</v>
      </c>
      <c r="AF34" s="24"/>
      <c r="AG34">
        <f t="shared" si="2"/>
        <v>879.75017248221707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-86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3.6161499999999993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816.11510550323646</v>
      </c>
      <c r="P35" s="36">
        <v>67.849999999999994</v>
      </c>
      <c r="Q35" s="36">
        <v>21.99</v>
      </c>
      <c r="R35" s="38">
        <v>26.3</v>
      </c>
      <c r="S35" s="38">
        <v>0</v>
      </c>
      <c r="T35" s="37">
        <f>SUMPRODUCT(LTA!J35:AN35,LTA!J$101:AN$101,LTA!J$104:AN$104)</f>
        <v>32.769999999999996</v>
      </c>
      <c r="U35" s="37">
        <f>SUMPRODUCT(LTA!J35:AN35,LTA!J$102:AN$102,LTA!J$104:AN$104)</f>
        <v>107.2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11.36272124570278</v>
      </c>
      <c r="AD35">
        <f t="shared" si="1"/>
        <v>899.47853425753362</v>
      </c>
      <c r="AE35">
        <f>'IDT-1'!C35</f>
        <v>0</v>
      </c>
      <c r="AF35" s="24"/>
      <c r="AG35">
        <f t="shared" si="2"/>
        <v>899.47853425753362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-120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3.6161499999999993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785.61335083631877</v>
      </c>
      <c r="P36" s="36">
        <v>67.849999999999994</v>
      </c>
      <c r="Q36" s="36">
        <v>21.99</v>
      </c>
      <c r="R36" s="38">
        <v>26.3</v>
      </c>
      <c r="S36" s="38">
        <v>0</v>
      </c>
      <c r="T36" s="37">
        <f>SUMPRODUCT(LTA!J36:AN36,LTA!J$101:AN$101,LTA!J$104:AN$104)</f>
        <v>34.43</v>
      </c>
      <c r="U36" s="37">
        <f>SUMPRODUCT(LTA!J36:AN36,LTA!J$102:AN$102,LTA!J$104:AN$104)</f>
        <v>107.2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10.840902301579332</v>
      </c>
      <c r="AD36">
        <f t="shared" si="1"/>
        <v>904.15859853473933</v>
      </c>
      <c r="AE36">
        <f>'IDT-1'!C36</f>
        <v>0</v>
      </c>
      <c r="AF36" s="24"/>
      <c r="AG36">
        <f t="shared" si="2"/>
        <v>904.15859853473933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-87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3.6161499999999993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767.76969217231999</v>
      </c>
      <c r="P37" s="36">
        <v>67.849999999999994</v>
      </c>
      <c r="Q37" s="36">
        <v>21.99</v>
      </c>
      <c r="R37" s="38">
        <v>26.3</v>
      </c>
      <c r="S37" s="38">
        <v>0</v>
      </c>
      <c r="T37" s="37">
        <f>SUMPRODUCT(LTA!J37:AN37,LTA!J$101:AN$101,LTA!J$104:AN$104)</f>
        <v>38.730000000000004</v>
      </c>
      <c r="U37" s="37">
        <f>SUMPRODUCT(LTA!J37:AN37,LTA!J$102:AN$102,LTA!J$104:AN$104)</f>
        <v>107.2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9.9901448467363938</v>
      </c>
      <c r="AD37">
        <f t="shared" si="1"/>
        <v>978.46569732558362</v>
      </c>
      <c r="AE37">
        <f>'IDT-1'!C37</f>
        <v>0</v>
      </c>
      <c r="AF37" s="24"/>
      <c r="AG37">
        <f t="shared" si="2"/>
        <v>978.46569732558362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3.6161499999999993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757.32033991881065</v>
      </c>
      <c r="P38" s="36">
        <v>67.849999999999994</v>
      </c>
      <c r="Q38" s="36">
        <v>21.99</v>
      </c>
      <c r="R38" s="38">
        <v>26.3</v>
      </c>
      <c r="S38" s="38">
        <v>0</v>
      </c>
      <c r="T38" s="37">
        <f>SUMPRODUCT(LTA!J38:AN38,LTA!J$101:AN$101,LTA!J$104:AN$104)</f>
        <v>45.33</v>
      </c>
      <c r="U38" s="37">
        <f>SUMPRODUCT(LTA!J38:AN38,LTA!J$102:AN$102,LTA!J$104:AN$104)</f>
        <v>107.2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9.9578102878069163</v>
      </c>
      <c r="AD38">
        <f t="shared" si="1"/>
        <v>974.6486796310038</v>
      </c>
      <c r="AE38">
        <f>'IDT-1'!C38</f>
        <v>0</v>
      </c>
      <c r="AF38" s="24"/>
      <c r="AG38">
        <f t="shared" si="2"/>
        <v>974.6486796310038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3.6161499999999993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670.20062025932839</v>
      </c>
      <c r="P39" s="36">
        <v>67.849999999999994</v>
      </c>
      <c r="Q39" s="36">
        <v>21.99</v>
      </c>
      <c r="R39" s="38">
        <v>26.3</v>
      </c>
      <c r="S39" s="38">
        <v>0</v>
      </c>
      <c r="T39" s="37">
        <f>SUMPRODUCT(LTA!J39:AN39,LTA!J$101:AN$101,LTA!J$104:AN$104)</f>
        <v>66.240000000000009</v>
      </c>
      <c r="U39" s="37">
        <f>SUMPRODUCT(LTA!J39:AN39,LTA!J$102:AN$102,LTA!J$104:AN$104)</f>
        <v>106.38000000000001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9.511856642667265</v>
      </c>
      <c r="AD39">
        <f t="shared" si="1"/>
        <v>922.00491361666116</v>
      </c>
      <c r="AE39">
        <f>'IDT-1'!C39</f>
        <v>0</v>
      </c>
      <c r="AF39" s="24"/>
      <c r="AG39">
        <f t="shared" si="2"/>
        <v>922.00491361666116</v>
      </c>
      <c r="AI39" s="34">
        <f>PXIL!I39</f>
        <v>0</v>
      </c>
      <c r="AJ39" s="34">
        <f>PXIL!O39</f>
        <v>0</v>
      </c>
      <c r="AK39" s="34">
        <f>RTM_IEX!I39</f>
        <v>13.94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3.6161499999999993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666.3136781945235</v>
      </c>
      <c r="P40" s="36">
        <v>67.849999999999994</v>
      </c>
      <c r="Q40" s="36">
        <v>21.99</v>
      </c>
      <c r="R40" s="38">
        <v>26.3</v>
      </c>
      <c r="S40" s="38">
        <v>0</v>
      </c>
      <c r="T40" s="37">
        <f>SUMPRODUCT(LTA!J40:AN40,LTA!J$101:AN$101,LTA!J$104:AN$104)</f>
        <v>76.2</v>
      </c>
      <c r="U40" s="37">
        <f>SUMPRODUCT(LTA!J40:AN40,LTA!J$102:AN$102,LTA!J$104:AN$104)</f>
        <v>105.54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9.5741263293229029</v>
      </c>
      <c r="AD40">
        <f t="shared" si="1"/>
        <v>929.35570186520056</v>
      </c>
      <c r="AE40">
        <f>'IDT-1'!C40</f>
        <v>0</v>
      </c>
      <c r="AF40" s="24"/>
      <c r="AG40">
        <f t="shared" si="2"/>
        <v>929.35570186520056</v>
      </c>
      <c r="AI40" s="34">
        <f>PXIL!I40</f>
        <v>0</v>
      </c>
      <c r="AJ40" s="34">
        <f>PXIL!O40</f>
        <v>0</v>
      </c>
      <c r="AK40" s="34">
        <f>RTM_IEX!I40</f>
        <v>16.12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3.6161499999999993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674.38835699452352</v>
      </c>
      <c r="P41" s="36">
        <v>67.849999999999994</v>
      </c>
      <c r="Q41" s="36">
        <v>21.99</v>
      </c>
      <c r="R41" s="38">
        <v>26.3</v>
      </c>
      <c r="S41" s="38">
        <v>0</v>
      </c>
      <c r="T41" s="37">
        <f>SUMPRODUCT(LTA!J41:AN41,LTA!J$101:AN$101,LTA!J$104:AN$104)</f>
        <v>122.53999999999999</v>
      </c>
      <c r="U41" s="37">
        <f>SUMPRODUCT(LTA!J41:AN41,LTA!J$102:AN$102,LTA!J$104:AN$104)</f>
        <v>105.54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11.173273631242903</v>
      </c>
      <c r="AD41">
        <f t="shared" si="1"/>
        <v>1118.1312333632804</v>
      </c>
      <c r="AE41">
        <f>'IDT-1'!C41</f>
        <v>0</v>
      </c>
      <c r="AF41" s="24"/>
      <c r="AG41">
        <f t="shared" si="2"/>
        <v>1118.1312333632804</v>
      </c>
      <c r="AI41" s="34">
        <f>PXIL!I41</f>
        <v>0</v>
      </c>
      <c r="AJ41" s="34">
        <f>PXIL!O41</f>
        <v>0</v>
      </c>
      <c r="AK41" s="34">
        <f>RTM_IEX!I41</f>
        <v>152.08000000000001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4.1993999999999998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674.38835699452352</v>
      </c>
      <c r="P42" s="36">
        <v>67.849999999999994</v>
      </c>
      <c r="Q42" s="36">
        <v>21.99</v>
      </c>
      <c r="R42" s="38">
        <v>26.3</v>
      </c>
      <c r="S42" s="38">
        <v>0</v>
      </c>
      <c r="T42" s="37">
        <f>SUMPRODUCT(LTA!J42:AN42,LTA!J$101:AN$101,LTA!J$104:AN$104)</f>
        <v>137.73000000000002</v>
      </c>
      <c r="U42" s="37">
        <f>SUMPRODUCT(LTA!J42:AN42,LTA!J$102:AN$102,LTA!J$104:AN$104)</f>
        <v>105.54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11.514676931242905</v>
      </c>
      <c r="AD42">
        <f t="shared" si="1"/>
        <v>1158.4330800632806</v>
      </c>
      <c r="AE42">
        <f>'IDT-1'!C42</f>
        <v>0</v>
      </c>
      <c r="AF42" s="24"/>
      <c r="AG42">
        <f t="shared" si="2"/>
        <v>1158.4330800632806</v>
      </c>
      <c r="AI42" s="34">
        <f>PXIL!I42</f>
        <v>0</v>
      </c>
      <c r="AJ42" s="34">
        <f>PXIL!O42</f>
        <v>0</v>
      </c>
      <c r="AK42" s="34">
        <f>RTM_IEX!I42</f>
        <v>176.95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4.1993999999999998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669.50201479785039</v>
      </c>
      <c r="P43" s="36">
        <v>67.849999999999994</v>
      </c>
      <c r="Q43" s="36">
        <v>21.99</v>
      </c>
      <c r="R43" s="38">
        <v>26.3</v>
      </c>
      <c r="S43" s="38">
        <v>0</v>
      </c>
      <c r="T43" s="37">
        <f>SUMPRODUCT(LTA!J43:AN43,LTA!J$101:AN$101,LTA!J$104:AN$104)</f>
        <v>187.62</v>
      </c>
      <c r="U43" s="37">
        <f>SUMPRODUCT(LTA!J43:AN43,LTA!J$102:AN$102,LTA!J$104:AN$104)</f>
        <v>105.54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10.79146765679085</v>
      </c>
      <c r="AD43">
        <f t="shared" si="1"/>
        <v>1073.0599471410594</v>
      </c>
      <c r="AE43">
        <f>'IDT-1'!C43</f>
        <v>0</v>
      </c>
      <c r="AF43" s="24"/>
      <c r="AG43">
        <f t="shared" si="2"/>
        <v>1073.0599471410594</v>
      </c>
      <c r="AI43" s="34">
        <f>PXIL!I43</f>
        <v>0</v>
      </c>
      <c r="AJ43" s="34">
        <f>PXIL!O43</f>
        <v>0</v>
      </c>
      <c r="AK43" s="34">
        <f>RTM_IEX!I43</f>
        <v>45.85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4.1993999999999998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669.23285899024165</v>
      </c>
      <c r="P44" s="36">
        <v>67.849999999999994</v>
      </c>
      <c r="Q44" s="36">
        <v>21.99</v>
      </c>
      <c r="R44" s="38">
        <v>26.3</v>
      </c>
      <c r="S44" s="38">
        <v>0</v>
      </c>
      <c r="T44" s="37">
        <f>SUMPRODUCT(LTA!J44:AN44,LTA!J$101:AN$101,LTA!J$104:AN$104)</f>
        <v>202.56</v>
      </c>
      <c r="U44" s="37">
        <f>SUMPRODUCT(LTA!J44:AN44,LTA!J$102:AN$102,LTA!J$104:AN$104)</f>
        <v>105.54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10.925286748006934</v>
      </c>
      <c r="AD44">
        <f t="shared" si="1"/>
        <v>1088.8569722422344</v>
      </c>
      <c r="AE44">
        <f>'IDT-1'!C44</f>
        <v>0</v>
      </c>
      <c r="AF44" s="24"/>
      <c r="AG44">
        <f t="shared" si="2"/>
        <v>1088.8569722422344</v>
      </c>
      <c r="AI44" s="34">
        <f>PXIL!I44</f>
        <v>0</v>
      </c>
      <c r="AJ44" s="34">
        <f>PXIL!O44</f>
        <v>0</v>
      </c>
      <c r="AK44" s="34">
        <f>RTM_IEX!I44</f>
        <v>47.11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4.1993999999999998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665.37098955302531</v>
      </c>
      <c r="P45" s="36">
        <v>67.849999999999994</v>
      </c>
      <c r="Q45" s="36">
        <v>21.99</v>
      </c>
      <c r="R45" s="38">
        <v>26.3</v>
      </c>
      <c r="S45" s="38">
        <v>0</v>
      </c>
      <c r="T45" s="37">
        <f>SUMPRODUCT(LTA!J45:AN45,LTA!J$101:AN$101,LTA!J$104:AN$104)</f>
        <v>212.18</v>
      </c>
      <c r="U45" s="37">
        <f>SUMPRODUCT(LTA!J45:AN45,LTA!J$102:AN$102,LTA!J$104:AN$104)</f>
        <v>105.2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10.725603044734319</v>
      </c>
      <c r="AD45">
        <f t="shared" si="1"/>
        <v>1065.2847865082911</v>
      </c>
      <c r="AE45">
        <f>'IDT-1'!C45</f>
        <v>0</v>
      </c>
      <c r="AF45" s="24"/>
      <c r="AG45">
        <f t="shared" si="2"/>
        <v>1065.2847865082911</v>
      </c>
      <c r="AI45" s="34">
        <f>PXIL!I45</f>
        <v>0</v>
      </c>
      <c r="AJ45" s="34">
        <f>PXIL!O45</f>
        <v>0</v>
      </c>
      <c r="AK45" s="34">
        <f>RTM_IEX!I45</f>
        <v>17.920000000000002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4.1993999999999998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665.41021592049822</v>
      </c>
      <c r="P46" s="36">
        <v>67.849999999999994</v>
      </c>
      <c r="Q46" s="36">
        <v>21.99</v>
      </c>
      <c r="R46" s="38">
        <v>26.3</v>
      </c>
      <c r="S46" s="38">
        <v>0</v>
      </c>
      <c r="T46" s="37">
        <f>SUMPRODUCT(LTA!J46:AN46,LTA!J$101:AN$101,LTA!J$104:AN$104)</f>
        <v>220.89</v>
      </c>
      <c r="U46" s="37">
        <f>SUMPRODUCT(LTA!J46:AN46,LTA!J$102:AN$102,LTA!J$104:AN$104)</f>
        <v>105.2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10.835468546221092</v>
      </c>
      <c r="AD46">
        <f t="shared" si="1"/>
        <v>1078.2541473742772</v>
      </c>
      <c r="AE46">
        <f>'IDT-1'!C46</f>
        <v>0</v>
      </c>
      <c r="AF46" s="24"/>
      <c r="AG46">
        <f t="shared" si="2"/>
        <v>1078.2541473742772</v>
      </c>
      <c r="AI46" s="34">
        <f>PXIL!I46</f>
        <v>0</v>
      </c>
      <c r="AJ46" s="34">
        <f>PXIL!O46</f>
        <v>0</v>
      </c>
      <c r="AK46" s="34">
        <f>RTM_IEX!I46</f>
        <v>22.25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4.1993999999999998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662.55317566860731</v>
      </c>
      <c r="P47" s="36">
        <v>67.849999999999994</v>
      </c>
      <c r="Q47" s="36">
        <v>21.99</v>
      </c>
      <c r="R47" s="38">
        <v>26.3</v>
      </c>
      <c r="S47" s="38">
        <v>0</v>
      </c>
      <c r="T47" s="37">
        <f>SUMPRODUCT(LTA!J47:AN47,LTA!J$101:AN$101,LTA!J$104:AN$104)</f>
        <v>228.55</v>
      </c>
      <c r="U47" s="37">
        <f>SUMPRODUCT(LTA!J47:AN47,LTA!J$102:AN$102,LTA!J$104:AN$104)</f>
        <v>105.2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11.59555529434966</v>
      </c>
      <c r="AD47">
        <f t="shared" si="1"/>
        <v>1067.5570203742577</v>
      </c>
      <c r="AE47">
        <f>'IDT-1'!C47</f>
        <v>0</v>
      </c>
      <c r="AF47" s="24"/>
      <c r="AG47">
        <f t="shared" si="2"/>
        <v>1067.5570203742577</v>
      </c>
      <c r="AI47" s="34">
        <f>PXIL!I47</f>
        <v>0</v>
      </c>
      <c r="AJ47" s="34">
        <f>PXIL!O47</f>
        <v>0</v>
      </c>
      <c r="AK47" s="34">
        <f>RTM_IEX!I47</f>
        <v>57.51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4.1993999999999998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662.59105246536853</v>
      </c>
      <c r="P48" s="36">
        <v>67.849999999999994</v>
      </c>
      <c r="Q48" s="36">
        <v>21.99</v>
      </c>
      <c r="R48" s="38">
        <v>26.3</v>
      </c>
      <c r="S48" s="38">
        <v>0</v>
      </c>
      <c r="T48" s="37">
        <f>SUMPRODUCT(LTA!J48:AN48,LTA!J$101:AN$101,LTA!J$104:AN$104)</f>
        <v>233.01999999999998</v>
      </c>
      <c r="U48" s="37">
        <f>SUMPRODUCT(LTA!J48:AN48,LTA!J$102:AN$102,LTA!J$104:AN$104)</f>
        <v>105.2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11.606541459442454</v>
      </c>
      <c r="AD48">
        <f t="shared" si="1"/>
        <v>1068.853911005926</v>
      </c>
      <c r="AE48">
        <f>'IDT-1'!C48</f>
        <v>0</v>
      </c>
      <c r="AF48" s="24"/>
      <c r="AG48">
        <f t="shared" si="2"/>
        <v>1068.853911005926</v>
      </c>
      <c r="AI48" s="34">
        <f>PXIL!I48</f>
        <v>0</v>
      </c>
      <c r="AJ48" s="34">
        <f>PXIL!O48</f>
        <v>0</v>
      </c>
      <c r="AK48" s="34">
        <f>RTM_IEX!I48</f>
        <v>64.31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4.3160499999999997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662.62199718272313</v>
      </c>
      <c r="P49" s="36">
        <v>67.849999999999994</v>
      </c>
      <c r="Q49" s="36">
        <v>21.99</v>
      </c>
      <c r="R49" s="38">
        <v>26.3</v>
      </c>
      <c r="S49" s="38">
        <v>0</v>
      </c>
      <c r="T49" s="37">
        <f>SUMPRODUCT(LTA!J49:AN49,LTA!J$101:AN$101,LTA!J$104:AN$104)</f>
        <v>236.12</v>
      </c>
      <c r="U49" s="37">
        <f>SUMPRODUCT(LTA!J49:AN49,LTA!J$102:AN$102,LTA!J$104:AN$104)</f>
        <v>105.2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11.440369255068235</v>
      </c>
      <c r="AD49">
        <f t="shared" si="1"/>
        <v>1049.2376779276551</v>
      </c>
      <c r="AE49">
        <f>'IDT-1'!C49</f>
        <v>0</v>
      </c>
      <c r="AF49" s="24"/>
      <c r="AG49">
        <f t="shared" si="2"/>
        <v>1049.2376779276551</v>
      </c>
      <c r="AI49" s="34">
        <f>PXIL!I49</f>
        <v>0</v>
      </c>
      <c r="AJ49" s="34">
        <f>PXIL!O49</f>
        <v>0</v>
      </c>
      <c r="AK49" s="34">
        <f>RTM_IEX!I49</f>
        <v>41.28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4.3160499999999997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662.65995252397056</v>
      </c>
      <c r="P50" s="36">
        <v>67.849999999999994</v>
      </c>
      <c r="Q50" s="36">
        <v>21.99</v>
      </c>
      <c r="R50" s="38">
        <v>26.3</v>
      </c>
      <c r="S50" s="38">
        <v>0</v>
      </c>
      <c r="T50" s="37">
        <f>SUMPRODUCT(LTA!J50:AN50,LTA!J$101:AN$101,LTA!J$104:AN$104)</f>
        <v>239</v>
      </c>
      <c r="U50" s="37">
        <f>SUMPRODUCT(LTA!J50:AN50,LTA!J$102:AN$102,LTA!J$104:AN$104)</f>
        <v>105.2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11.198768079934712</v>
      </c>
      <c r="AD50">
        <f t="shared" si="1"/>
        <v>1020.7172344440359</v>
      </c>
      <c r="AE50">
        <f>'IDT-1'!C50</f>
        <v>0</v>
      </c>
      <c r="AF50" s="24"/>
      <c r="AG50">
        <f t="shared" si="2"/>
        <v>1020.7172344440359</v>
      </c>
      <c r="AI50" s="34">
        <f>PXIL!I50</f>
        <v>0</v>
      </c>
      <c r="AJ50" s="34">
        <f>PXIL!O50</f>
        <v>0</v>
      </c>
      <c r="AK50" s="34">
        <f>RTM_IEX!I50</f>
        <v>9.6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4.3160499999999997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662.76798416520046</v>
      </c>
      <c r="P51" s="36">
        <v>67.849999999999994</v>
      </c>
      <c r="Q51" s="36">
        <v>21.99</v>
      </c>
      <c r="R51" s="38">
        <v>26.3</v>
      </c>
      <c r="S51" s="38">
        <v>0</v>
      </c>
      <c r="T51" s="37">
        <f>SUMPRODUCT(LTA!J51:AN51,LTA!J$101:AN$101,LTA!J$104:AN$104)</f>
        <v>247.51</v>
      </c>
      <c r="U51" s="37">
        <f>SUMPRODUCT(LTA!J51:AN51,LTA!J$102:AN$102,LTA!J$104:AN$104)</f>
        <v>105.2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11.190519545721044</v>
      </c>
      <c r="AD51">
        <f t="shared" si="1"/>
        <v>1019.7435146194795</v>
      </c>
      <c r="AE51">
        <f>'IDT-1'!C51</f>
        <v>0</v>
      </c>
      <c r="AF51" s="24"/>
      <c r="AG51">
        <f t="shared" si="2"/>
        <v>1019.7435146194795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4.3160499999999997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662.79829683176274</v>
      </c>
      <c r="P52" s="36">
        <v>67.849999999999994</v>
      </c>
      <c r="Q52" s="36">
        <v>21.99</v>
      </c>
      <c r="R52" s="38">
        <v>26.3</v>
      </c>
      <c r="S52" s="38">
        <v>0</v>
      </c>
      <c r="T52" s="37">
        <f>SUMPRODUCT(LTA!J52:AN52,LTA!J$101:AN$101,LTA!J$104:AN$104)</f>
        <v>247.68</v>
      </c>
      <c r="U52" s="37">
        <f>SUMPRODUCT(LTA!J52:AN52,LTA!J$102:AN$102,LTA!J$104:AN$104)</f>
        <v>105.2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11.192202172120167</v>
      </c>
      <c r="AD52">
        <f t="shared" si="1"/>
        <v>1019.9421446596426</v>
      </c>
      <c r="AE52">
        <f>'IDT-1'!C52</f>
        <v>0</v>
      </c>
      <c r="AF52" s="24"/>
      <c r="AG52">
        <f t="shared" si="2"/>
        <v>1019.9421446596426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4.3160499999999997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662.54633578778589</v>
      </c>
      <c r="P53" s="36">
        <v>67.849999999999994</v>
      </c>
      <c r="Q53" s="36">
        <v>21.99</v>
      </c>
      <c r="R53" s="38">
        <v>26.3</v>
      </c>
      <c r="S53" s="38">
        <v>0</v>
      </c>
      <c r="T53" s="37">
        <f>SUMPRODUCT(LTA!J53:AN53,LTA!J$101:AN$101,LTA!J$104:AN$104)</f>
        <v>248.1</v>
      </c>
      <c r="U53" s="37">
        <f>SUMPRODUCT(LTA!J53:AN53,LTA!J$102:AN$102,LTA!J$104:AN$104)</f>
        <v>105.2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11.320681065224095</v>
      </c>
      <c r="AD53">
        <f t="shared" si="1"/>
        <v>1004.9817047225617</v>
      </c>
      <c r="AE53">
        <f>'IDT-1'!C53</f>
        <v>0</v>
      </c>
      <c r="AF53" s="24"/>
      <c r="AG53">
        <f t="shared" si="2"/>
        <v>1004.9817047225617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4.3160499999999997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650.8718265847134</v>
      </c>
      <c r="P54" s="36">
        <v>67.849999999999994</v>
      </c>
      <c r="Q54" s="36">
        <v>21.99</v>
      </c>
      <c r="R54" s="38">
        <v>26.3</v>
      </c>
      <c r="S54" s="38">
        <v>0</v>
      </c>
      <c r="T54" s="37">
        <f>SUMPRODUCT(LTA!J54:AN54,LTA!J$101:AN$101,LTA!J$104:AN$104)</f>
        <v>248.11</v>
      </c>
      <c r="U54" s="37">
        <f>SUMPRODUCT(LTA!J54:AN54,LTA!J$102:AN$102,LTA!J$104:AN$104)</f>
        <v>105.2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11.265054976542734</v>
      </c>
      <c r="AD54">
        <f t="shared" si="1"/>
        <v>988.37282160817074</v>
      </c>
      <c r="AE54">
        <f>'IDT-1'!C54</f>
        <v>0</v>
      </c>
      <c r="AF54" s="24"/>
      <c r="AG54">
        <f t="shared" si="2"/>
        <v>988.37282160817074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4.3160499999999997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46.81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612.00274086034972</v>
      </c>
      <c r="P55" s="36">
        <v>65.83</v>
      </c>
      <c r="Q55" s="36">
        <v>21.322462746910016</v>
      </c>
      <c r="R55" s="38">
        <v>26.3</v>
      </c>
      <c r="S55" s="38">
        <v>0</v>
      </c>
      <c r="T55" s="37">
        <f>SUMPRODUCT(LTA!J55:AN55,LTA!J$101:AN$101,LTA!J$104:AN$104)</f>
        <v>247.04</v>
      </c>
      <c r="U55" s="37">
        <f>SUMPRODUCT(LTA!J55:AN55,LTA!J$102:AN$102,LTA!J$104:AN$104)</f>
        <v>105.2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10.75277218903434</v>
      </c>
      <c r="AD55">
        <f t="shared" si="1"/>
        <v>968.06848141822536</v>
      </c>
      <c r="AE55">
        <f>'IDT-1'!C55</f>
        <v>0</v>
      </c>
      <c r="AF55" s="24"/>
      <c r="AG55">
        <f t="shared" si="2"/>
        <v>968.06848141822536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4.3160499999999997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46.81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583.78397205510271</v>
      </c>
      <c r="P56" s="36">
        <v>65.83</v>
      </c>
      <c r="Q56" s="36">
        <v>10.19</v>
      </c>
      <c r="R56" s="38">
        <v>26.3</v>
      </c>
      <c r="S56" s="38">
        <v>0</v>
      </c>
      <c r="T56" s="37">
        <f>SUMPRODUCT(LTA!J56:AN56,LTA!J$101:AN$101,LTA!J$104:AN$104)</f>
        <v>245.92000000000002</v>
      </c>
      <c r="U56" s="37">
        <f>SUMPRODUCT(LTA!J56:AN56,LTA!J$102:AN$102,LTA!J$104:AN$104)</f>
        <v>105.2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10.412813843996222</v>
      </c>
      <c r="AD56">
        <f t="shared" si="1"/>
        <v>927.93720821110651</v>
      </c>
      <c r="AE56">
        <f>'IDT-1'!C56</f>
        <v>0</v>
      </c>
      <c r="AF56" s="24"/>
      <c r="AG56">
        <f t="shared" si="2"/>
        <v>927.93720821110651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4.3160499999999997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48.433689877521353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571.54422021831624</v>
      </c>
      <c r="P57" s="36">
        <v>59.94</v>
      </c>
      <c r="Q57" s="36">
        <v>10.19</v>
      </c>
      <c r="R57" s="38">
        <v>26.3</v>
      </c>
      <c r="S57" s="38">
        <v>0</v>
      </c>
      <c r="T57" s="37">
        <f>SUMPRODUCT(LTA!J57:AN57,LTA!J$101:AN$101,LTA!J$104:AN$104)</f>
        <v>244.78</v>
      </c>
      <c r="U57" s="37">
        <f>SUMPRODUCT(LTA!J57:AN57,LTA!J$102:AN$102,LTA!J$104:AN$104)</f>
        <v>91.05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10.145726923538394</v>
      </c>
      <c r="AD57">
        <f t="shared" si="1"/>
        <v>896.40823317229911</v>
      </c>
      <c r="AE57">
        <f>'IDT-1'!C57</f>
        <v>0</v>
      </c>
      <c r="AF57" s="24"/>
      <c r="AG57">
        <f t="shared" si="2"/>
        <v>896.40823317229911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4.3160499999999997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48.433689877521353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572.9627749157205</v>
      </c>
      <c r="P58" s="36">
        <v>59.94</v>
      </c>
      <c r="Q58" s="36">
        <v>10.19</v>
      </c>
      <c r="R58" s="38">
        <v>26.3</v>
      </c>
      <c r="S58" s="38">
        <v>0</v>
      </c>
      <c r="T58" s="37">
        <f>SUMPRODUCT(LTA!J58:AN58,LTA!J$101:AN$101,LTA!J$104:AN$104)</f>
        <v>241.91</v>
      </c>
      <c r="U58" s="37">
        <f>SUMPRODUCT(LTA!J58:AN58,LTA!J$102:AN$102,LTA!J$104:AN$104)</f>
        <v>81.45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10.05289478299659</v>
      </c>
      <c r="AD58">
        <f t="shared" si="1"/>
        <v>885.4496200102451</v>
      </c>
      <c r="AE58">
        <f>'IDT-1'!C58</f>
        <v>0</v>
      </c>
      <c r="AF58" s="24"/>
      <c r="AG58">
        <f t="shared" si="2"/>
        <v>885.4496200102451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4.3160499999999997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48.433689877521353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578.61275239102065</v>
      </c>
      <c r="P59" s="36">
        <v>33.599999999999994</v>
      </c>
      <c r="Q59" s="36">
        <v>10.14</v>
      </c>
      <c r="R59" s="38">
        <v>26.3</v>
      </c>
      <c r="S59" s="38">
        <v>0</v>
      </c>
      <c r="T59" s="37">
        <f>SUMPRODUCT(LTA!J59:AN59,LTA!J$101:AN$101,LTA!J$104:AN$104)</f>
        <v>238.76</v>
      </c>
      <c r="U59" s="37">
        <f>SUMPRODUCT(LTA!J59:AN59,LTA!J$102:AN$102,LTA!J$104:AN$104)</f>
        <v>67.05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9.8159701710380034</v>
      </c>
      <c r="AD59">
        <f t="shared" si="1"/>
        <v>837.39652209750398</v>
      </c>
      <c r="AE59">
        <f>'IDT-1'!C59</f>
        <v>0</v>
      </c>
      <c r="AF59" s="24"/>
      <c r="AG59">
        <f t="shared" si="2"/>
        <v>837.39652209750398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4.3160499999999997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48.433689877521353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578.61270812379416</v>
      </c>
      <c r="P60" s="36">
        <v>33.599999999999994</v>
      </c>
      <c r="Q60" s="36">
        <v>10.14</v>
      </c>
      <c r="R60" s="38">
        <v>26.3</v>
      </c>
      <c r="S60" s="38">
        <v>0</v>
      </c>
      <c r="T60" s="37">
        <f>SUMPRODUCT(LTA!J60:AN60,LTA!J$101:AN$101,LTA!J$104:AN$104)</f>
        <v>232.27</v>
      </c>
      <c r="U60" s="37">
        <f>SUMPRODUCT(LTA!J60:AN60,LTA!J$102:AN$102,LTA!J$104:AN$104)</f>
        <v>62.25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9.7634895878177446</v>
      </c>
      <c r="AD60">
        <f t="shared" si="1"/>
        <v>821.15895841349777</v>
      </c>
      <c r="AE60">
        <f>'IDT-1'!C60</f>
        <v>0</v>
      </c>
      <c r="AF60" s="24"/>
      <c r="AG60">
        <f t="shared" si="2"/>
        <v>821.15895841349777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4.3160499999999997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48.433689877521353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572.8259517984892</v>
      </c>
      <c r="P61" s="36">
        <v>33.599999999999994</v>
      </c>
      <c r="Q61" s="36">
        <v>10.14</v>
      </c>
      <c r="R61" s="38">
        <v>26.3</v>
      </c>
      <c r="S61" s="38">
        <v>0</v>
      </c>
      <c r="T61" s="37">
        <f>SUMPRODUCT(LTA!J61:AN61,LTA!J$101:AN$101,LTA!J$104:AN$104)</f>
        <v>225.39</v>
      </c>
      <c r="U61" s="37">
        <f>SUMPRODUCT(LTA!J61:AN61,LTA!J$102:AN$102,LTA!J$104:AN$104)</f>
        <v>57.45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-21</v>
      </c>
      <c r="AA61" s="75">
        <f>STOA!I61</f>
        <v>0</v>
      </c>
      <c r="AB61" s="75">
        <f>-STOA!O61</f>
        <v>-150</v>
      </c>
      <c r="AC61">
        <f t="shared" si="0"/>
        <v>9.6675957810345192</v>
      </c>
      <c r="AD61">
        <f t="shared" si="1"/>
        <v>797.7880958949761</v>
      </c>
      <c r="AE61">
        <f>'IDT-1'!C61</f>
        <v>0</v>
      </c>
      <c r="AF61" s="24"/>
      <c r="AG61">
        <f t="shared" si="2"/>
        <v>797.7880958949761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4.3160499999999997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48.433689877521353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572.58371134305446</v>
      </c>
      <c r="P62" s="36">
        <v>49.92</v>
      </c>
      <c r="Q62" s="36">
        <v>10.14</v>
      </c>
      <c r="R62" s="38">
        <v>26.3</v>
      </c>
      <c r="S62" s="38">
        <v>0</v>
      </c>
      <c r="T62" s="37">
        <f>SUMPRODUCT(LTA!J62:AN62,LTA!J$101:AN$101,LTA!J$104:AN$104)</f>
        <v>218.38</v>
      </c>
      <c r="U62" s="37">
        <f>SUMPRODUCT(LTA!J62:AN62,LTA!J$102:AN$102,LTA!J$104:AN$104)</f>
        <v>57.45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-26</v>
      </c>
      <c r="AA62" s="75">
        <f>STOA!I62</f>
        <v>0</v>
      </c>
      <c r="AB62" s="75">
        <f>-STOA!O62</f>
        <v>-150</v>
      </c>
      <c r="AC62">
        <f t="shared" si="0"/>
        <v>9.7861207498333123</v>
      </c>
      <c r="AD62">
        <f t="shared" si="1"/>
        <v>801.73733047074245</v>
      </c>
      <c r="AE62">
        <f>'IDT-1'!C62</f>
        <v>0</v>
      </c>
      <c r="AF62" s="24"/>
      <c r="AG62">
        <f t="shared" si="2"/>
        <v>801.73733047074245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4.3160499999999997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48.433689877521353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579.5058112147874</v>
      </c>
      <c r="P63" s="36">
        <v>49.92</v>
      </c>
      <c r="Q63" s="36">
        <v>10.14</v>
      </c>
      <c r="R63" s="38">
        <v>26.3</v>
      </c>
      <c r="S63" s="38">
        <v>0</v>
      </c>
      <c r="T63" s="37">
        <f>SUMPRODUCT(LTA!J63:AN63,LTA!J$101:AN$101,LTA!J$104:AN$104)</f>
        <v>208.55</v>
      </c>
      <c r="U63" s="37">
        <f>SUMPRODUCT(LTA!J63:AN63,LTA!J$102:AN$102,LTA!J$104:AN$104)</f>
        <v>57.45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-21</v>
      </c>
      <c r="AA63" s="75">
        <f>STOA!I63</f>
        <v>0</v>
      </c>
      <c r="AB63" s="75">
        <f>-STOA!O63</f>
        <v>-150</v>
      </c>
      <c r="AC63">
        <f t="shared" si="0"/>
        <v>9.804050177380315</v>
      </c>
      <c r="AD63">
        <f t="shared" si="1"/>
        <v>793.8115009149285</v>
      </c>
      <c r="AE63">
        <f>'IDT-1'!C63</f>
        <v>0</v>
      </c>
      <c r="AF63" s="24"/>
      <c r="AG63">
        <f t="shared" si="2"/>
        <v>793.8115009149285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4.3160499999999997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48.433689877521353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580.54234717001066</v>
      </c>
      <c r="P64" s="36">
        <v>67.849999999999994</v>
      </c>
      <c r="Q64" s="36">
        <v>10.56</v>
      </c>
      <c r="R64" s="38">
        <v>26.3</v>
      </c>
      <c r="S64" s="38">
        <v>0</v>
      </c>
      <c r="T64" s="37">
        <f>SUMPRODUCT(LTA!J64:AN64,LTA!J$101:AN$101,LTA!J$104:AN$104)</f>
        <v>193.17</v>
      </c>
      <c r="U64" s="37">
        <f>SUMPRODUCT(LTA!J64:AN64,LTA!J$102:AN$102,LTA!J$104:AN$104)</f>
        <v>86.25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-31</v>
      </c>
      <c r="AA64" s="75">
        <f>STOA!I64</f>
        <v>0</v>
      </c>
      <c r="AB64" s="75">
        <f>-STOA!O64</f>
        <v>-150</v>
      </c>
      <c r="AC64">
        <f t="shared" si="0"/>
        <v>10.376115599775307</v>
      </c>
      <c r="AD64">
        <f t="shared" si="1"/>
        <v>791.04597144775664</v>
      </c>
      <c r="AE64">
        <f>'IDT-1'!C64</f>
        <v>0</v>
      </c>
      <c r="AF64" s="24"/>
      <c r="AG64">
        <f t="shared" si="2"/>
        <v>791.04597144775664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4.3160499999999997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46.81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591.48054009756515</v>
      </c>
      <c r="P65" s="36">
        <v>67.849999999999994</v>
      </c>
      <c r="Q65" s="36">
        <v>21.99</v>
      </c>
      <c r="R65" s="38">
        <v>26.3</v>
      </c>
      <c r="S65" s="38">
        <v>0</v>
      </c>
      <c r="T65" s="37">
        <f>SUMPRODUCT(LTA!J65:AN65,LTA!J$101:AN$101,LTA!J$104:AN$104)</f>
        <v>179.92000000000002</v>
      </c>
      <c r="U65" s="37">
        <f>SUMPRODUCT(LTA!J65:AN65,LTA!J$102:AN$102,LTA!J$104:AN$104)</f>
        <v>105.2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-36</v>
      </c>
      <c r="AA65" s="75">
        <f>STOA!I65</f>
        <v>0</v>
      </c>
      <c r="AB65" s="75">
        <f>-STOA!O65</f>
        <v>-150</v>
      </c>
      <c r="AC65">
        <f t="shared" si="0"/>
        <v>10.852384157142257</v>
      </c>
      <c r="AD65">
        <f t="shared" si="1"/>
        <v>787.01420594042293</v>
      </c>
      <c r="AE65">
        <f>'IDT-1'!C65</f>
        <v>0</v>
      </c>
      <c r="AF65" s="24"/>
      <c r="AG65">
        <f t="shared" si="2"/>
        <v>787.01420594042293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4.3160499999999997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46.81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670.71501705414141</v>
      </c>
      <c r="P66" s="36">
        <v>67.849999999999994</v>
      </c>
      <c r="Q66" s="36">
        <v>21.99</v>
      </c>
      <c r="R66" s="38">
        <v>25.85</v>
      </c>
      <c r="S66" s="38">
        <v>0</v>
      </c>
      <c r="T66" s="37">
        <f>SUMPRODUCT(LTA!J66:AN66,LTA!J$101:AN$101,LTA!J$104:AN$104)</f>
        <v>163.13</v>
      </c>
      <c r="U66" s="37">
        <f>SUMPRODUCT(LTA!J66:AN66,LTA!J$102:AN$102,LTA!J$104:AN$104)</f>
        <v>105.2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-125</v>
      </c>
      <c r="AA66" s="75">
        <f>STOA!I66</f>
        <v>0</v>
      </c>
      <c r="AB66" s="75">
        <f>-STOA!O66</f>
        <v>-150</v>
      </c>
      <c r="AC66">
        <f t="shared" si="0"/>
        <v>12.042359223843732</v>
      </c>
      <c r="AD66">
        <f t="shared" si="1"/>
        <v>768.81870783029763</v>
      </c>
      <c r="AE66">
        <f>'IDT-1'!C66</f>
        <v>0</v>
      </c>
      <c r="AF66" s="24"/>
      <c r="AG66">
        <f t="shared" si="2"/>
        <v>768.81870783029763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4.3160499999999997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46.81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666.54532286964718</v>
      </c>
      <c r="P67" s="36">
        <v>67.849999999999994</v>
      </c>
      <c r="Q67" s="36">
        <v>21.99</v>
      </c>
      <c r="R67" s="38">
        <v>22.06</v>
      </c>
      <c r="S67" s="38">
        <v>0</v>
      </c>
      <c r="T67" s="37">
        <f>SUMPRODUCT(LTA!J67:AN67,LTA!J$101:AN$101,LTA!J$104:AN$104)</f>
        <v>146.37</v>
      </c>
      <c r="U67" s="37">
        <f>SUMPRODUCT(LTA!J67:AN67,LTA!J$102:AN$102,LTA!J$104:AN$104)</f>
        <v>105.2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-110</v>
      </c>
      <c r="AA67" s="75">
        <f>STOA!I67</f>
        <v>0</v>
      </c>
      <c r="AB67" s="75">
        <f>-STOA!O67</f>
        <v>-150</v>
      </c>
      <c r="AC67">
        <f t="shared" si="0"/>
        <v>11.707646426820645</v>
      </c>
      <c r="AD67">
        <f t="shared" si="1"/>
        <v>759.43372644282636</v>
      </c>
      <c r="AE67">
        <f>'IDT-1'!C67</f>
        <v>0</v>
      </c>
      <c r="AF67" s="24"/>
      <c r="AG67">
        <f t="shared" si="2"/>
        <v>759.43372644282636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4.3160499999999997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670.56414996930494</v>
      </c>
      <c r="P68" s="36">
        <v>67.849999999999994</v>
      </c>
      <c r="Q68" s="36">
        <v>21.99</v>
      </c>
      <c r="R68" s="38">
        <v>19.39</v>
      </c>
      <c r="S68" s="38">
        <v>0</v>
      </c>
      <c r="T68" s="37">
        <f>SUMPRODUCT(LTA!J68:AN68,LTA!J$101:AN$101,LTA!J$104:AN$104)</f>
        <v>124.7</v>
      </c>
      <c r="U68" s="37">
        <f>SUMPRODUCT(LTA!J68:AN68,LTA!J$102:AN$102,LTA!J$104:AN$104)</f>
        <v>105.2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-100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11.394677208584437</v>
      </c>
      <c r="AD68">
        <f t="shared" ref="AD68:AD98" si="4">SUM(B68:AB68,AI68:AT68)-AC68</f>
        <v>752.61552276072052</v>
      </c>
      <c r="AE68">
        <f>'IDT-1'!C68</f>
        <v>0</v>
      </c>
      <c r="AF68" s="24"/>
      <c r="AG68">
        <f t="shared" ref="AG68:AG98" si="5">SUM(AD68:AF68)</f>
        <v>752.61552276072052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4.3160499999999997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670.56414996930494</v>
      </c>
      <c r="P69" s="36">
        <v>67.849999999999994</v>
      </c>
      <c r="Q69" s="36">
        <v>21.99</v>
      </c>
      <c r="R69" s="38">
        <v>15.000000000000002</v>
      </c>
      <c r="S69" s="38">
        <v>0</v>
      </c>
      <c r="T69" s="37">
        <f>SUMPRODUCT(LTA!J69:AN69,LTA!J$101:AN$101,LTA!J$104:AN$104)</f>
        <v>102.81</v>
      </c>
      <c r="U69" s="37">
        <f>SUMPRODUCT(LTA!J69:AN69,LTA!J$102:AN$102,LTA!J$104:AN$104)</f>
        <v>105.54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-75</v>
      </c>
      <c r="AA69" s="75">
        <f>STOA!I69</f>
        <v>0</v>
      </c>
      <c r="AB69" s="75">
        <f>-STOA!O69</f>
        <v>-150</v>
      </c>
      <c r="AC69">
        <f t="shared" si="3"/>
        <v>10.930406057313762</v>
      </c>
      <c r="AD69">
        <f t="shared" si="4"/>
        <v>776.13979391199109</v>
      </c>
      <c r="AE69">
        <f>'IDT-1'!C69</f>
        <v>0</v>
      </c>
      <c r="AF69" s="24"/>
      <c r="AG69">
        <f t="shared" si="5"/>
        <v>776.13979391199109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-31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4.7826500000000003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675.41293115910435</v>
      </c>
      <c r="P70" s="36">
        <v>67.849999999999994</v>
      </c>
      <c r="Q70" s="36">
        <v>21.99</v>
      </c>
      <c r="R70" s="38">
        <v>10.97</v>
      </c>
      <c r="S70" s="38">
        <v>0</v>
      </c>
      <c r="T70" s="37">
        <f>SUMPRODUCT(LTA!J70:AN70,LTA!J$101:AN$101,LTA!J$104:AN$104)</f>
        <v>77.88</v>
      </c>
      <c r="U70" s="37">
        <f>SUMPRODUCT(LTA!J70:AN70,LTA!J$102:AN$102,LTA!J$104:AN$104)</f>
        <v>105.54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-55</v>
      </c>
      <c r="AA70" s="75">
        <f>STOA!I70</f>
        <v>0</v>
      </c>
      <c r="AB70" s="75">
        <f>-STOA!O70</f>
        <v>-150</v>
      </c>
      <c r="AC70">
        <f t="shared" si="3"/>
        <v>10.503070000736072</v>
      </c>
      <c r="AD70">
        <f t="shared" si="4"/>
        <v>779.92251115836825</v>
      </c>
      <c r="AE70">
        <f>'IDT-1'!C70</f>
        <v>0</v>
      </c>
      <c r="AF70" s="24"/>
      <c r="AG70">
        <f t="shared" si="5"/>
        <v>779.92251115836825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-24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4.7826500000000003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685.82135776041366</v>
      </c>
      <c r="P71" s="36">
        <v>67.849999999999994</v>
      </c>
      <c r="Q71" s="36">
        <v>21.99</v>
      </c>
      <c r="R71" s="38">
        <v>5.830000000000001</v>
      </c>
      <c r="S71" s="38">
        <v>0</v>
      </c>
      <c r="T71" s="37">
        <f>SUMPRODUCT(LTA!J71:AN71,LTA!J$101:AN$101,LTA!J$104:AN$104)</f>
        <v>58.07</v>
      </c>
      <c r="U71" s="37">
        <f>SUMPRODUCT(LTA!J71:AN71,LTA!J$102:AN$102,LTA!J$104:AN$104)</f>
        <v>105.54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-25</v>
      </c>
      <c r="AA71" s="75">
        <f>STOA!I71</f>
        <v>0</v>
      </c>
      <c r="AB71" s="75">
        <f>-STOA!O71</f>
        <v>-150</v>
      </c>
      <c r="AC71">
        <f t="shared" si="3"/>
        <v>10.092901421540843</v>
      </c>
      <c r="AD71">
        <f t="shared" si="4"/>
        <v>799.79110633887285</v>
      </c>
      <c r="AE71">
        <f>'IDT-1'!C71</f>
        <v>0</v>
      </c>
      <c r="AF71" s="24"/>
      <c r="AG71">
        <f t="shared" si="5"/>
        <v>799.79110633887285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4.7826500000000003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697.6881919839376</v>
      </c>
      <c r="P72" s="36">
        <v>67.849999999999994</v>
      </c>
      <c r="Q72" s="36">
        <v>21.99</v>
      </c>
      <c r="R72" s="38">
        <v>2.0300000000000002</v>
      </c>
      <c r="S72" s="38">
        <v>0</v>
      </c>
      <c r="T72" s="37">
        <f>SUMPRODUCT(LTA!J72:AN72,LTA!J$101:AN$101,LTA!J$104:AN$104)</f>
        <v>36.94</v>
      </c>
      <c r="U72" s="37">
        <f>SUMPRODUCT(LTA!J72:AN72,LTA!J$102:AN$102,LTA!J$104:AN$104)</f>
        <v>105.54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9.8476323054202179</v>
      </c>
      <c r="AD72">
        <f t="shared" si="4"/>
        <v>802.97320967851726</v>
      </c>
      <c r="AE72">
        <f>'IDT-1'!C72</f>
        <v>0</v>
      </c>
      <c r="AF72" s="24"/>
      <c r="AG72">
        <f t="shared" si="5"/>
        <v>802.97320967851726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-29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4.7826500000000003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718.76840386510571</v>
      </c>
      <c r="P73" s="36">
        <v>67.849999999999994</v>
      </c>
      <c r="Q73" s="36">
        <v>21.99</v>
      </c>
      <c r="R73" s="38">
        <v>0</v>
      </c>
      <c r="S73" s="38">
        <v>0</v>
      </c>
      <c r="T73" s="37">
        <f>SUMPRODUCT(LTA!J73:AN73,LTA!J$101:AN$101,LTA!J$104:AN$104)</f>
        <v>23.53</v>
      </c>
      <c r="U73" s="37">
        <f>SUMPRODUCT(LTA!J73:AN73,LTA!J$102:AN$102,LTA!J$104:AN$104)</f>
        <v>105.54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9.734058088449137</v>
      </c>
      <c r="AD73">
        <f t="shared" si="4"/>
        <v>827.72699577665651</v>
      </c>
      <c r="AE73">
        <f>'IDT-1'!C73</f>
        <v>0</v>
      </c>
      <c r="AF73" s="24"/>
      <c r="AG73">
        <f t="shared" si="5"/>
        <v>827.72699577665651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4.7826500000000003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737.7256271869777</v>
      </c>
      <c r="P74" s="36">
        <v>67.849999999999994</v>
      </c>
      <c r="Q74" s="36">
        <v>21.99</v>
      </c>
      <c r="R74" s="38">
        <v>0</v>
      </c>
      <c r="S74" s="38">
        <v>0</v>
      </c>
      <c r="T74" s="37">
        <f>SUMPRODUCT(LTA!J74:AN74,LTA!J$101:AN$101,LTA!J$104:AN$104)</f>
        <v>12.41</v>
      </c>
      <c r="U74" s="37">
        <f>SUMPRODUCT(LTA!J74:AN74,LTA!J$102:AN$102,LTA!J$104:AN$104)</f>
        <v>105.54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9.7151791871039723</v>
      </c>
      <c r="AD74">
        <f t="shared" si="4"/>
        <v>845.58309799987364</v>
      </c>
      <c r="AE74">
        <f>'IDT-1'!C74</f>
        <v>0</v>
      </c>
      <c r="AF74" s="24"/>
      <c r="AG74">
        <f t="shared" si="5"/>
        <v>845.58309799987364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4.7826500000000003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740.12160942965954</v>
      </c>
      <c r="P75" s="36">
        <v>67.849999999999994</v>
      </c>
      <c r="Q75" s="36">
        <v>21.99</v>
      </c>
      <c r="R75" s="38">
        <v>0</v>
      </c>
      <c r="S75" s="38">
        <v>0</v>
      </c>
      <c r="T75" s="37">
        <f>SUMPRODUCT(LTA!J75:AN75,LTA!J$101:AN$101,LTA!J$104:AN$104)</f>
        <v>10.31</v>
      </c>
      <c r="U75" s="37">
        <f>SUMPRODUCT(LTA!J75:AN75,LTA!J$102:AN$102,LTA!J$104:AN$104)</f>
        <v>105.54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9.9332934379424991</v>
      </c>
      <c r="AD75">
        <f t="shared" si="4"/>
        <v>871.33096599171688</v>
      </c>
      <c r="AE75">
        <f>'IDT-1'!C75</f>
        <v>0</v>
      </c>
      <c r="AF75" s="24"/>
      <c r="AG75">
        <f t="shared" si="5"/>
        <v>871.33096599171688</v>
      </c>
      <c r="AI75" s="34">
        <f>PXIL!I75</f>
        <v>0</v>
      </c>
      <c r="AJ75" s="34">
        <f>PXIL!O75</f>
        <v>0</v>
      </c>
      <c r="AK75" s="34">
        <f>RTM_IEX!I75</f>
        <v>25.67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4.7826500000000003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741.08462021669663</v>
      </c>
      <c r="P76" s="36">
        <v>67.849999999999994</v>
      </c>
      <c r="Q76" s="36">
        <v>21.99</v>
      </c>
      <c r="R76" s="38">
        <v>0</v>
      </c>
      <c r="S76" s="38">
        <v>0</v>
      </c>
      <c r="T76" s="37">
        <f>SUMPRODUCT(LTA!J76:AN76,LTA!J$101:AN$101,LTA!J$104:AN$104)</f>
        <v>10</v>
      </c>
      <c r="U76" s="37">
        <f>SUMPRODUCT(LTA!J76:AN76,LTA!J$102:AN$102,LTA!J$104:AN$104)</f>
        <v>105.54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9.9610387285536106</v>
      </c>
      <c r="AD76">
        <f t="shared" si="4"/>
        <v>874.60623148814307</v>
      </c>
      <c r="AE76">
        <f>'IDT-1'!C76</f>
        <v>0</v>
      </c>
      <c r="AF76" s="24"/>
      <c r="AG76">
        <f t="shared" si="5"/>
        <v>874.60623148814307</v>
      </c>
      <c r="AI76" s="34">
        <f>PXIL!I76</f>
        <v>0</v>
      </c>
      <c r="AJ76" s="34">
        <f>PXIL!O76</f>
        <v>0</v>
      </c>
      <c r="AK76" s="34">
        <f>RTM_IEX!I76</f>
        <v>28.32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4.7826500000000003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723.85828751479505</v>
      </c>
      <c r="P77" s="36">
        <v>62.432612024601482</v>
      </c>
      <c r="Q77" s="36">
        <v>21.99</v>
      </c>
      <c r="R77" s="38">
        <v>0</v>
      </c>
      <c r="S77" s="38">
        <v>0</v>
      </c>
      <c r="T77" s="37">
        <f>SUMPRODUCT(LTA!J77:AN77,LTA!J$101:AN$101,LTA!J$104:AN$104)</f>
        <v>10</v>
      </c>
      <c r="U77" s="37">
        <f>SUMPRODUCT(LTA!J77:AN77,LTA!J$102:AN$102,LTA!J$104:AN$104)</f>
        <v>105.54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10.016279474864289</v>
      </c>
      <c r="AD77">
        <f t="shared" si="4"/>
        <v>881.12727006453213</v>
      </c>
      <c r="AE77">
        <f>'IDT-1'!C77</f>
        <v>0</v>
      </c>
      <c r="AF77" s="24"/>
      <c r="AG77">
        <f t="shared" si="5"/>
        <v>881.12727006453213</v>
      </c>
      <c r="AI77" s="34">
        <f>PXIL!I77</f>
        <v>0</v>
      </c>
      <c r="AJ77" s="34">
        <f>PXIL!O77</f>
        <v>0</v>
      </c>
      <c r="AK77" s="34">
        <f>RTM_IEX!I77</f>
        <v>57.54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4.7826500000000003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717.65363398815759</v>
      </c>
      <c r="P78" s="36">
        <v>62.432612024601482</v>
      </c>
      <c r="Q78" s="36">
        <v>21.99</v>
      </c>
      <c r="R78" s="38">
        <v>0</v>
      </c>
      <c r="S78" s="38">
        <v>0</v>
      </c>
      <c r="T78" s="37">
        <f>SUMPRODUCT(LTA!J78:AN78,LTA!J$101:AN$101,LTA!J$104:AN$104)</f>
        <v>10</v>
      </c>
      <c r="U78" s="37">
        <f>SUMPRODUCT(LTA!J78:AN78,LTA!J$102:AN$102,LTA!J$104:AN$104)</f>
        <v>105.54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9.9838163852405355</v>
      </c>
      <c r="AD78">
        <f t="shared" si="4"/>
        <v>877.29507962751848</v>
      </c>
      <c r="AE78">
        <f>'IDT-1'!C78</f>
        <v>0</v>
      </c>
      <c r="AF78" s="24"/>
      <c r="AG78">
        <f t="shared" si="5"/>
        <v>877.29507962751848</v>
      </c>
      <c r="AI78" s="34">
        <f>PXIL!I78</f>
        <v>0</v>
      </c>
      <c r="AJ78" s="34">
        <f>PXIL!O78</f>
        <v>0</v>
      </c>
      <c r="AK78" s="34">
        <f>RTM_IEX!I78</f>
        <v>59.88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4.7826500000000003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708.10724623731403</v>
      </c>
      <c r="P79" s="36">
        <v>62.432612024601482</v>
      </c>
      <c r="Q79" s="36">
        <v>21.99</v>
      </c>
      <c r="R79" s="38">
        <v>0</v>
      </c>
      <c r="S79" s="38">
        <v>0</v>
      </c>
      <c r="T79" s="37">
        <f>SUMPRODUCT(LTA!J79:AN79,LTA!J$101:AN$101,LTA!J$104:AN$104)</f>
        <v>10</v>
      </c>
      <c r="U79" s="37">
        <f>SUMPRODUCT(LTA!J79:AN79,LTA!J$102:AN$102,LTA!J$104:AN$104)</f>
        <v>105.54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10.005686728133449</v>
      </c>
      <c r="AD79">
        <f t="shared" si="4"/>
        <v>879.87682153378194</v>
      </c>
      <c r="AE79">
        <f>'IDT-1'!C79</f>
        <v>0</v>
      </c>
      <c r="AF79" s="24"/>
      <c r="AG79">
        <f t="shared" si="5"/>
        <v>879.87682153378194</v>
      </c>
      <c r="AI79" s="34">
        <f>PXIL!I79</f>
        <v>0</v>
      </c>
      <c r="AJ79" s="34">
        <f>PXIL!O79</f>
        <v>0</v>
      </c>
      <c r="AK79" s="34">
        <f>RTM_IEX!I79</f>
        <v>72.03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4.7826500000000003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687.47999816125434</v>
      </c>
      <c r="P80" s="36">
        <v>62.432612024601482</v>
      </c>
      <c r="Q80" s="36">
        <v>21.99</v>
      </c>
      <c r="R80" s="38">
        <v>0</v>
      </c>
      <c r="S80" s="38">
        <v>0</v>
      </c>
      <c r="T80" s="37">
        <f>SUMPRODUCT(LTA!J80:AN80,LTA!J$101:AN$101,LTA!J$104:AN$104)</f>
        <v>10</v>
      </c>
      <c r="U80" s="37">
        <f>SUMPRODUCT(LTA!J80:AN80,LTA!J$102:AN$102,LTA!J$104:AN$104)</f>
        <v>105.54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10.012765844294547</v>
      </c>
      <c r="AD80">
        <f t="shared" si="4"/>
        <v>880.71249434156118</v>
      </c>
      <c r="AE80">
        <f>'IDT-1'!C80</f>
        <v>0</v>
      </c>
      <c r="AF80" s="24"/>
      <c r="AG80">
        <f t="shared" si="5"/>
        <v>880.71249434156118</v>
      </c>
      <c r="AI80" s="34">
        <f>PXIL!I80</f>
        <v>0</v>
      </c>
      <c r="AJ80" s="34">
        <f>PXIL!O80</f>
        <v>0</v>
      </c>
      <c r="AK80" s="34">
        <f>RTM_IEX!I80</f>
        <v>93.5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4.7826500000000003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674.10597255489881</v>
      </c>
      <c r="P81" s="36">
        <v>62.432612024601482</v>
      </c>
      <c r="Q81" s="36">
        <v>21.99</v>
      </c>
      <c r="R81" s="38">
        <v>0</v>
      </c>
      <c r="S81" s="38">
        <v>0</v>
      </c>
      <c r="T81" s="37">
        <f>SUMPRODUCT(LTA!J81:AN81,LTA!J$101:AN$101,LTA!J$104:AN$104)</f>
        <v>10</v>
      </c>
      <c r="U81" s="37">
        <f>SUMPRODUCT(LTA!J81:AN81,LTA!J$102:AN$102,LTA!J$104:AN$104)</f>
        <v>105.54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9.8318800292011623</v>
      </c>
      <c r="AD81">
        <f t="shared" si="4"/>
        <v>859.35935455029903</v>
      </c>
      <c r="AE81">
        <f>'IDT-1'!C81</f>
        <v>0</v>
      </c>
      <c r="AF81" s="24"/>
      <c r="AG81">
        <f t="shared" si="5"/>
        <v>859.35935455029903</v>
      </c>
      <c r="AI81" s="34">
        <f>PXIL!I81</f>
        <v>0</v>
      </c>
      <c r="AJ81" s="34">
        <f>PXIL!O81</f>
        <v>0</v>
      </c>
      <c r="AK81" s="34">
        <f>RTM_IEX!I81</f>
        <v>85.34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4.7826500000000003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667.71637410584015</v>
      </c>
      <c r="P82" s="36">
        <v>62.432612024601482</v>
      </c>
      <c r="Q82" s="36">
        <v>21.99</v>
      </c>
      <c r="R82" s="38">
        <v>0</v>
      </c>
      <c r="S82" s="38">
        <v>0</v>
      </c>
      <c r="T82" s="37">
        <f>SUMPRODUCT(LTA!J82:AN82,LTA!J$101:AN$101,LTA!J$104:AN$104)</f>
        <v>11.33</v>
      </c>
      <c r="U82" s="37">
        <f>SUMPRODUCT(LTA!J82:AN82,LTA!J$102:AN$102,LTA!J$104:AN$104)</f>
        <v>105.54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9.9337754022290703</v>
      </c>
      <c r="AD82">
        <f t="shared" si="4"/>
        <v>871.38786072821244</v>
      </c>
      <c r="AE82">
        <f>'IDT-1'!C82</f>
        <v>0</v>
      </c>
      <c r="AF82" s="24"/>
      <c r="AG82">
        <f t="shared" si="5"/>
        <v>871.38786072821244</v>
      </c>
      <c r="AI82" s="34">
        <f>PXIL!I82</f>
        <v>0</v>
      </c>
      <c r="AJ82" s="34">
        <f>PXIL!O82</f>
        <v>0</v>
      </c>
      <c r="AK82" s="34">
        <f>RTM_IEX!I82</f>
        <v>102.53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5.0159500000000001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666.33320913142381</v>
      </c>
      <c r="P83" s="36">
        <v>62.432612024601482</v>
      </c>
      <c r="Q83" s="36">
        <v>21.99</v>
      </c>
      <c r="R83" s="38">
        <v>0</v>
      </c>
      <c r="S83" s="38">
        <v>0</v>
      </c>
      <c r="T83" s="37">
        <f>SUMPRODUCT(LTA!J83:AN83,LTA!J$101:AN$101,LTA!J$104:AN$104)</f>
        <v>11.67</v>
      </c>
      <c r="U83" s="37">
        <f>SUMPRODUCT(LTA!J83:AN83,LTA!J$102:AN$102,LTA!J$104:AN$104)</f>
        <v>105.54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8.2186047639550637</v>
      </c>
      <c r="AD83">
        <f t="shared" si="4"/>
        <v>869.76316639207005</v>
      </c>
      <c r="AE83">
        <f>'IDT-1'!C83</f>
        <v>-60</v>
      </c>
      <c r="AF83" s="24"/>
      <c r="AG83">
        <f t="shared" si="5"/>
        <v>809.76316639207005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5.0159500000000001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673.00565626104287</v>
      </c>
      <c r="P84" s="36">
        <v>62.432612024601482</v>
      </c>
      <c r="Q84" s="36">
        <v>21.99</v>
      </c>
      <c r="R84" s="38">
        <v>0</v>
      </c>
      <c r="S84" s="38">
        <v>0</v>
      </c>
      <c r="T84" s="37">
        <f>SUMPRODUCT(LTA!J84:AN84,LTA!J$101:AN$101,LTA!J$104:AN$104)</f>
        <v>14.5</v>
      </c>
      <c r="U84" s="37">
        <f>SUMPRODUCT(LTA!J84:AN84,LTA!J$102:AN$102,LTA!J$104:AN$104)</f>
        <v>105.54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8.2984253198438651</v>
      </c>
      <c r="AD84">
        <f t="shared" si="4"/>
        <v>879.18579296580037</v>
      </c>
      <c r="AE84">
        <f>'IDT-1'!C84</f>
        <v>-70</v>
      </c>
      <c r="AF84" s="24"/>
      <c r="AG84">
        <f t="shared" si="5"/>
        <v>809.18579296580037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5.0159500000000001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673.00565626104287</v>
      </c>
      <c r="P85" s="36">
        <v>62.432612024601482</v>
      </c>
      <c r="Q85" s="36">
        <v>21.99</v>
      </c>
      <c r="R85" s="38">
        <v>0</v>
      </c>
      <c r="S85" s="38">
        <v>0</v>
      </c>
      <c r="T85" s="37">
        <f>SUMPRODUCT(LTA!J85:AN85,LTA!J$101:AN$101,LTA!J$104:AN$104)</f>
        <v>15.08</v>
      </c>
      <c r="U85" s="37">
        <f>SUMPRODUCT(LTA!J85:AN85,LTA!J$102:AN$102,LTA!J$104:AN$104)</f>
        <v>105.54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8.2192973198438644</v>
      </c>
      <c r="AD85">
        <f t="shared" si="4"/>
        <v>869.84492096580038</v>
      </c>
      <c r="AE85">
        <f>'IDT-1'!C85</f>
        <v>-80</v>
      </c>
      <c r="AF85" s="24"/>
      <c r="AG85">
        <f t="shared" si="5"/>
        <v>789.84492096580038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5.0159500000000001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666.46778716222093</v>
      </c>
      <c r="P86" s="36">
        <v>62.432612024601482</v>
      </c>
      <c r="Q86" s="36">
        <v>21.99</v>
      </c>
      <c r="R86" s="38">
        <v>0</v>
      </c>
      <c r="S86" s="38">
        <v>0</v>
      </c>
      <c r="T86" s="37">
        <f>SUMPRODUCT(LTA!J86:AN86,LTA!J$101:AN$101,LTA!J$104:AN$104)</f>
        <v>16.079999999999998</v>
      </c>
      <c r="U86" s="37">
        <f>SUMPRODUCT(LTA!J86:AN86,LTA!J$102:AN$102,LTA!J$104:AN$104)</f>
        <v>105.54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-90</v>
      </c>
      <c r="AA86" s="75">
        <f>STOA!I86</f>
        <v>0</v>
      </c>
      <c r="AB86" s="75">
        <f>-STOA!O86</f>
        <v>-50</v>
      </c>
      <c r="AC86">
        <f t="shared" si="3"/>
        <v>8.9351834146537765</v>
      </c>
      <c r="AD86">
        <f t="shared" si="4"/>
        <v>773.59116577216855</v>
      </c>
      <c r="AE86">
        <f>'IDT-1'!C86</f>
        <v>0</v>
      </c>
      <c r="AF86" s="24"/>
      <c r="AG86">
        <f t="shared" si="5"/>
        <v>773.59116577216855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5.0159500000000001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666.1442095934118</v>
      </c>
      <c r="P87" s="36">
        <v>62.432612024601482</v>
      </c>
      <c r="Q87" s="36">
        <v>21.99</v>
      </c>
      <c r="R87" s="38">
        <v>0</v>
      </c>
      <c r="S87" s="38">
        <v>0</v>
      </c>
      <c r="T87" s="37">
        <f>SUMPRODUCT(LTA!J87:AN87,LTA!J$101:AN$101,LTA!J$104:AN$104)</f>
        <v>14</v>
      </c>
      <c r="U87" s="37">
        <f>SUMPRODUCT(LTA!J87:AN87,LTA!J$102:AN$102,LTA!J$104:AN$104)</f>
        <v>107.38000000000001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-105</v>
      </c>
      <c r="AA87" s="75">
        <f>STOA!I87</f>
        <v>0</v>
      </c>
      <c r="AB87" s="75">
        <f>-STOA!O87</f>
        <v>-50</v>
      </c>
      <c r="AC87">
        <f t="shared" si="3"/>
        <v>9.0606247289491169</v>
      </c>
      <c r="AD87">
        <f t="shared" si="4"/>
        <v>758.27214688906406</v>
      </c>
      <c r="AE87">
        <f>'IDT-1'!C87</f>
        <v>-6</v>
      </c>
      <c r="AF87" s="24"/>
      <c r="AG87">
        <f t="shared" si="5"/>
        <v>752.27214688906406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5.0159500000000001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666.14426410101339</v>
      </c>
      <c r="P88" s="36">
        <v>62.432612024601482</v>
      </c>
      <c r="Q88" s="36">
        <v>21.99</v>
      </c>
      <c r="R88" s="38">
        <v>0</v>
      </c>
      <c r="S88" s="38">
        <v>0</v>
      </c>
      <c r="T88" s="37">
        <f>SUMPRODUCT(LTA!J88:AN88,LTA!J$101:AN$101,LTA!J$104:AN$104)</f>
        <v>14</v>
      </c>
      <c r="U88" s="37">
        <f>SUMPRODUCT(LTA!J88:AN88,LTA!J$102:AN$102,LTA!J$104:AN$104)</f>
        <v>107.38000000000001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-105</v>
      </c>
      <c r="AA88" s="75">
        <f>STOA!I88</f>
        <v>0</v>
      </c>
      <c r="AB88" s="75">
        <f>-STOA!O88</f>
        <v>-50</v>
      </c>
      <c r="AC88">
        <f t="shared" si="3"/>
        <v>9.0606251868129704</v>
      </c>
      <c r="AD88">
        <f t="shared" si="4"/>
        <v>758.2722009388018</v>
      </c>
      <c r="AE88">
        <f>'IDT-1'!C88</f>
        <v>-16</v>
      </c>
      <c r="AF88" s="24"/>
      <c r="AG88">
        <f t="shared" si="5"/>
        <v>742.2722009388018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5.0159500000000001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47.410000000000004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623.1106863852084</v>
      </c>
      <c r="P89" s="36">
        <v>59.27247981256015</v>
      </c>
      <c r="Q89" s="36">
        <v>21.99</v>
      </c>
      <c r="R89" s="38">
        <v>0</v>
      </c>
      <c r="S89" s="38">
        <v>0</v>
      </c>
      <c r="T89" s="37">
        <f>SUMPRODUCT(LTA!J89:AN89,LTA!J$101:AN$101,LTA!J$104:AN$104)</f>
        <v>16.73</v>
      </c>
      <c r="U89" s="37">
        <f>SUMPRODUCT(LTA!J89:AN89,LTA!J$102:AN$102,LTA!J$104:AN$104)</f>
        <v>107.38000000000001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-26</v>
      </c>
      <c r="AA89" s="75">
        <f>STOA!I89</f>
        <v>0</v>
      </c>
      <c r="AB89" s="75">
        <f>-STOA!O89</f>
        <v>-50</v>
      </c>
      <c r="AC89">
        <f t="shared" si="3"/>
        <v>8.4670024493972758</v>
      </c>
      <c r="AD89">
        <f t="shared" si="4"/>
        <v>746.4421137483713</v>
      </c>
      <c r="AE89">
        <f>'IDT-1'!C89</f>
        <v>0</v>
      </c>
      <c r="AF89" s="24"/>
      <c r="AG89">
        <f t="shared" si="5"/>
        <v>746.4421137483713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5.0159500000000001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47.410000000000004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623.1106863852084</v>
      </c>
      <c r="P90" s="36">
        <v>59.27247981256015</v>
      </c>
      <c r="Q90" s="36">
        <v>21.99</v>
      </c>
      <c r="R90" s="38">
        <v>0</v>
      </c>
      <c r="S90" s="38">
        <v>0</v>
      </c>
      <c r="T90" s="37">
        <f>SUMPRODUCT(LTA!J90:AN90,LTA!J$101:AN$101,LTA!J$104:AN$104)</f>
        <v>21.08</v>
      </c>
      <c r="U90" s="37">
        <f>SUMPRODUCT(LTA!J90:AN90,LTA!J$102:AN$102,LTA!J$104:AN$104)</f>
        <v>107.38000000000001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-36</v>
      </c>
      <c r="AA90" s="75">
        <f>STOA!I90</f>
        <v>0</v>
      </c>
      <c r="AB90" s="75">
        <f>-STOA!O90</f>
        <v>-50</v>
      </c>
      <c r="AC90">
        <f t="shared" si="3"/>
        <v>8.5882540266461671</v>
      </c>
      <c r="AD90">
        <f t="shared" si="4"/>
        <v>740.67086217112239</v>
      </c>
      <c r="AE90">
        <f>'IDT-1'!C90</f>
        <v>0</v>
      </c>
      <c r="AF90" s="24"/>
      <c r="AG90">
        <f t="shared" si="5"/>
        <v>740.67086217112239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5.0159500000000001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48.433689877521353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576.99237606498752</v>
      </c>
      <c r="P91" s="36">
        <v>62.43</v>
      </c>
      <c r="Q91" s="36">
        <v>10.14</v>
      </c>
      <c r="R91" s="38">
        <v>0</v>
      </c>
      <c r="S91" s="38">
        <v>0</v>
      </c>
      <c r="T91" s="37">
        <f>SUMPRODUCT(LTA!J91:AN91,LTA!J$101:AN$101,LTA!J$104:AN$104)</f>
        <v>21.42</v>
      </c>
      <c r="U91" s="37">
        <f>SUMPRODUCT(LTA!J91:AN91,LTA!J$102:AN$102,LTA!J$104:AN$104)</f>
        <v>78.58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7.3847886305689494</v>
      </c>
      <c r="AD91">
        <f t="shared" si="4"/>
        <v>720.1372273119398</v>
      </c>
      <c r="AE91">
        <f>'IDT-1'!C91</f>
        <v>0</v>
      </c>
      <c r="AF91" s="24"/>
      <c r="AG91">
        <f t="shared" si="5"/>
        <v>720.1372273119398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5.0159500000000001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48.433689877521353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572.97381332394491</v>
      </c>
      <c r="P92" s="36">
        <v>62.43</v>
      </c>
      <c r="Q92" s="36">
        <v>10.14</v>
      </c>
      <c r="R92" s="38">
        <v>0</v>
      </c>
      <c r="S92" s="38">
        <v>0</v>
      </c>
      <c r="T92" s="37">
        <f>SUMPRODUCT(LTA!J92:AN92,LTA!J$101:AN$101,LTA!J$104:AN$104)</f>
        <v>21.73</v>
      </c>
      <c r="U92" s="37">
        <f>SUMPRODUCT(LTA!J92:AN92,LTA!J$102:AN$102,LTA!J$104:AN$104)</f>
        <v>53.08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7.1394367035441917</v>
      </c>
      <c r="AD92">
        <f t="shared" si="4"/>
        <v>691.17401649792203</v>
      </c>
      <c r="AE92">
        <f>'IDT-1'!C92</f>
        <v>0</v>
      </c>
      <c r="AF92" s="24"/>
      <c r="AG92">
        <f t="shared" si="5"/>
        <v>691.17401649792203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5.0159500000000001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48.433689877521353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578.7609479904196</v>
      </c>
      <c r="P93" s="36">
        <v>62.43</v>
      </c>
      <c r="Q93" s="36">
        <v>10.14</v>
      </c>
      <c r="R93" s="38">
        <v>0</v>
      </c>
      <c r="S93" s="38">
        <v>0</v>
      </c>
      <c r="T93" s="37">
        <f>SUMPRODUCT(LTA!J93:AN93,LTA!J$101:AN$101,LTA!J$104:AN$104)</f>
        <v>21.83</v>
      </c>
      <c r="U93" s="37">
        <f>SUMPRODUCT(LTA!J93:AN93,LTA!J$102:AN$102,LTA!J$104:AN$104)</f>
        <v>53.08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-14</v>
      </c>
      <c r="AA93" s="75">
        <f>STOA!I93</f>
        <v>0</v>
      </c>
      <c r="AB93" s="75">
        <f>-STOA!O93</f>
        <v>-75.489999999999995</v>
      </c>
      <c r="AC93">
        <f t="shared" si="3"/>
        <v>7.3074848428910268</v>
      </c>
      <c r="AD93">
        <f t="shared" si="4"/>
        <v>682.89310302504998</v>
      </c>
      <c r="AE93">
        <f>'IDT-1'!C93</f>
        <v>0</v>
      </c>
      <c r="AF93" s="24"/>
      <c r="AG93">
        <f t="shared" si="5"/>
        <v>682.89310302504998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5.0159500000000001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48.433689877521353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578.76198185417843</v>
      </c>
      <c r="P94" s="36">
        <v>62.43</v>
      </c>
      <c r="Q94" s="36">
        <v>10.14</v>
      </c>
      <c r="R94" s="38">
        <v>0</v>
      </c>
      <c r="S94" s="38">
        <v>0</v>
      </c>
      <c r="T94" s="37">
        <f>SUMPRODUCT(LTA!J94:AN94,LTA!J$101:AN$101,LTA!J$104:AN$104)</f>
        <v>22.75</v>
      </c>
      <c r="U94" s="37">
        <f>SUMPRODUCT(LTA!J94:AN94,LTA!J$102:AN$102,LTA!J$104:AN$104)</f>
        <v>53.239999999999995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-24</v>
      </c>
      <c r="AA94" s="75">
        <f>STOA!I94</f>
        <v>0</v>
      </c>
      <c r="AB94" s="75">
        <f>-STOA!O94</f>
        <v>-75.489999999999995</v>
      </c>
      <c r="AC94">
        <f t="shared" si="3"/>
        <v>7.4012771045954908</v>
      </c>
      <c r="AD94">
        <f t="shared" si="4"/>
        <v>673.88034462710425</v>
      </c>
      <c r="AE94">
        <f>'IDT-1'!C94</f>
        <v>-18</v>
      </c>
      <c r="AF94" s="24"/>
      <c r="AG94">
        <f t="shared" si="5"/>
        <v>655.88034462710425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5.0159500000000001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48.433689877521353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573.10970684656968</v>
      </c>
      <c r="P95" s="36">
        <v>62.43</v>
      </c>
      <c r="Q95" s="36">
        <v>10.14</v>
      </c>
      <c r="R95" s="38">
        <v>0</v>
      </c>
      <c r="S95" s="38">
        <v>0</v>
      </c>
      <c r="T95" s="37">
        <f>SUMPRODUCT(LTA!J95:AN95,LTA!J$101:AN$101,LTA!J$104:AN$104)</f>
        <v>23.35</v>
      </c>
      <c r="U95" s="37">
        <f>SUMPRODUCT(LTA!J95:AN95,LTA!J$102:AN$102,LTA!J$104:AN$104)</f>
        <v>53.42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-48</v>
      </c>
      <c r="AA95" s="75">
        <f>STOA!I95</f>
        <v>0</v>
      </c>
      <c r="AB95" s="75">
        <f>-STOA!O95</f>
        <v>-75.489999999999995</v>
      </c>
      <c r="AC95">
        <f t="shared" si="3"/>
        <v>7.5636577799289144</v>
      </c>
      <c r="AD95">
        <f>SUM(B95:AB95,AI95:AT95)-AC95</f>
        <v>644.84568894416202</v>
      </c>
      <c r="AE95">
        <f>'IDT-1'!C95</f>
        <v>0</v>
      </c>
      <c r="AF95" s="24"/>
      <c r="AG95">
        <f t="shared" si="5"/>
        <v>644.84568894416202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5.0159500000000001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48.433689877521353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573.4974556008741</v>
      </c>
      <c r="P96" s="36">
        <v>62.43</v>
      </c>
      <c r="Q96" s="36">
        <v>10.14</v>
      </c>
      <c r="R96" s="38">
        <v>0</v>
      </c>
      <c r="S96" s="38">
        <v>0</v>
      </c>
      <c r="T96" s="37">
        <f>SUMPRODUCT(LTA!J96:AN96,LTA!J$101:AN$101,LTA!J$104:AN$104)</f>
        <v>23.83</v>
      </c>
      <c r="U96" s="37">
        <f>SUMPRODUCT(LTA!J96:AN96,LTA!J$102:AN$102,LTA!J$104:AN$104)</f>
        <v>53.42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-78</v>
      </c>
      <c r="AA96" s="75">
        <f>STOA!I96</f>
        <v>0</v>
      </c>
      <c r="AB96" s="75">
        <f>-STOA!O96</f>
        <v>-75.489999999999995</v>
      </c>
      <c r="AC96">
        <f t="shared" si="3"/>
        <v>7.8250816012117443</v>
      </c>
      <c r="AD96">
        <f t="shared" si="4"/>
        <v>615.45201387718362</v>
      </c>
      <c r="AE96">
        <f>'IDT-1'!C96</f>
        <v>0</v>
      </c>
      <c r="AF96" s="24"/>
      <c r="AG96">
        <f t="shared" si="5"/>
        <v>615.45201387718362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5.0159500000000001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48.433689877521353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582.56432509805279</v>
      </c>
      <c r="P97" s="36">
        <v>62.43</v>
      </c>
      <c r="Q97" s="36">
        <v>10.14</v>
      </c>
      <c r="R97" s="38">
        <v>0</v>
      </c>
      <c r="S97" s="38">
        <v>0</v>
      </c>
      <c r="T97" s="37">
        <f>SUMPRODUCT(LTA!J97:AN97,LTA!J$101:AN$101,LTA!J$104:AN$104)</f>
        <v>22.55</v>
      </c>
      <c r="U97" s="37">
        <f>SUMPRODUCT(LTA!J97:AN97,LTA!J$102:AN$102,LTA!J$104:AN$104)</f>
        <v>53.42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-139</v>
      </c>
      <c r="AA97" s="75">
        <f>STOA!I97</f>
        <v>0</v>
      </c>
      <c r="AB97" s="75">
        <f>-STOA!O97</f>
        <v>-75.489999999999995</v>
      </c>
      <c r="AC97">
        <f t="shared" si="3"/>
        <v>8.4072319262062774</v>
      </c>
      <c r="AD97">
        <f t="shared" si="4"/>
        <v>561.65673304936774</v>
      </c>
      <c r="AE97">
        <f>'IDT-1'!C97</f>
        <v>0</v>
      </c>
      <c r="AF97" s="24"/>
      <c r="AG97">
        <f t="shared" si="5"/>
        <v>561.65673304936774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5.0159500000000001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48.433689877521353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582.56432509805279</v>
      </c>
      <c r="P98" s="36">
        <v>62.43</v>
      </c>
      <c r="Q98" s="36">
        <v>10.14</v>
      </c>
      <c r="R98" s="38">
        <v>0</v>
      </c>
      <c r="S98" s="38">
        <v>0</v>
      </c>
      <c r="T98" s="37">
        <f>SUMPRODUCT(LTA!J98:AN98,LTA!J$101:AN$101,LTA!J$104:AN$104)</f>
        <v>21.03</v>
      </c>
      <c r="U98" s="37">
        <f>SUMPRODUCT(LTA!J98:AN98,LTA!J$102:AN$102,LTA!J$104:AN$104)</f>
        <v>53.42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-164.63</v>
      </c>
      <c r="AA98" s="75">
        <f>STOA!I98</f>
        <v>0</v>
      </c>
      <c r="AB98" s="75">
        <f>-STOA!O98</f>
        <v>-75.489999999999995</v>
      </c>
      <c r="AC98">
        <f t="shared" si="3"/>
        <v>8.6115796986951842</v>
      </c>
      <c r="AD98">
        <f t="shared" si="4"/>
        <v>534.30238527687879</v>
      </c>
      <c r="AE98">
        <f>'IDT-1'!C98</f>
        <v>0</v>
      </c>
      <c r="AF98" s="24"/>
      <c r="AG98">
        <f t="shared" si="5"/>
        <v>534.30238527687879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0.10623898749999985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1.2031743987752124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15.601704877348816</v>
      </c>
      <c r="P99" s="36">
        <f t="shared" si="6"/>
        <v>1.3411771957511978</v>
      </c>
      <c r="Q99" s="36">
        <f t="shared" si="6"/>
        <v>0.40593561568672781</v>
      </c>
      <c r="R99" s="38">
        <f t="shared" si="6"/>
        <v>0.24218504995574011</v>
      </c>
      <c r="S99" s="38">
        <f t="shared" si="6"/>
        <v>0</v>
      </c>
      <c r="T99" s="37">
        <f t="shared" si="6"/>
        <v>1.8825275000000001</v>
      </c>
      <c r="U99" s="37">
        <f t="shared" si="6"/>
        <v>2.0650999999999988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-2.1820274999999998</v>
      </c>
      <c r="AA99" s="75">
        <f t="shared" si="6"/>
        <v>0</v>
      </c>
      <c r="AB99" s="75">
        <f t="shared" si="6"/>
        <v>-2.6539199999999998</v>
      </c>
      <c r="AC99">
        <f t="shared" si="6"/>
        <v>0.24014039295559444</v>
      </c>
      <c r="AD99">
        <f t="shared" si="6"/>
        <v>17.508388232062096</v>
      </c>
      <c r="AE99">
        <f t="shared" si="6"/>
        <v>-6.7500000000000004E-2</v>
      </c>
      <c r="AG99">
        <f t="shared" si="6"/>
        <v>17.440888232062093</v>
      </c>
      <c r="AI99">
        <f t="shared" si="6"/>
        <v>0</v>
      </c>
      <c r="AJ99">
        <f t="shared" si="6"/>
        <v>0</v>
      </c>
      <c r="AK99">
        <f t="shared" si="6"/>
        <v>0.29743249999999999</v>
      </c>
      <c r="AL99">
        <f t="shared" si="6"/>
        <v>-0.56100000000000005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45306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6.7702499999999999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58.524458532646051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509.74335972354106</v>
      </c>
      <c r="P3" s="36">
        <v>19.2</v>
      </c>
      <c r="Q3" s="36">
        <v>7.68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275.19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-56</v>
      </c>
      <c r="AA3" s="75">
        <f>STOA!J3</f>
        <v>1.56</v>
      </c>
      <c r="AB3" s="75">
        <f>-STOA!P3</f>
        <v>0</v>
      </c>
      <c r="AC3">
        <f>SUMIF(B3:AB3,"&gt;0")*$AC$2-SUMIF(B3:AB3,"&lt;0")*($AC$2/(1-$AC$2))+SUMIF(AI3:AR3,"&gt;0")*$AC$2-SUMIF(AI3:AR3,"&lt;0")*($AC$2/(1-$AC$2))</f>
        <v>8.2363987035657669</v>
      </c>
      <c r="AD3">
        <f>SUM(B3:AB3,AI3:AT3)-AC3</f>
        <v>769.43166955262132</v>
      </c>
      <c r="AE3">
        <f>'IDT-1'!F3</f>
        <v>0</v>
      </c>
      <c r="AF3" s="24"/>
      <c r="AG3">
        <f>SUM(AD3:AF3)</f>
        <v>769.43166955262132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6.7702499999999999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58.524458532646051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480.40377061342252</v>
      </c>
      <c r="P4" s="36">
        <v>19.2</v>
      </c>
      <c r="Q4" s="36">
        <v>7.68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231.68999999999997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-29</v>
      </c>
      <c r="AA4" s="75">
        <f>STOA!J4</f>
        <v>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7.3534691078443215</v>
      </c>
      <c r="AD4">
        <f t="shared" ref="AD4:AD67" si="1">SUM(B4:AB4,AI4:AT4)-AC4</f>
        <v>729.47501003822413</v>
      </c>
      <c r="AE4">
        <f>'IDT-1'!F4</f>
        <v>0</v>
      </c>
      <c r="AF4" s="24"/>
      <c r="AG4">
        <f t="shared" ref="AG4:AG67" si="2">SUM(AD4:AF4)</f>
        <v>729.47501003822413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6.7702499999999999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58.524458532646051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473.57647357363385</v>
      </c>
      <c r="P5" s="36">
        <v>19.2</v>
      </c>
      <c r="Q5" s="36">
        <v>7.68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231.62999999999997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-56</v>
      </c>
      <c r="AA5" s="75">
        <f>STOA!J5</f>
        <v>1.56</v>
      </c>
      <c r="AB5" s="75">
        <f>-STOA!P5</f>
        <v>0</v>
      </c>
      <c r="AC5">
        <f t="shared" si="0"/>
        <v>7.5666928599065457</v>
      </c>
      <c r="AD5">
        <f t="shared" si="1"/>
        <v>690.37448924637329</v>
      </c>
      <c r="AE5">
        <f>'IDT-1'!F5</f>
        <v>0</v>
      </c>
      <c r="AF5" s="24"/>
      <c r="AG5">
        <f t="shared" si="2"/>
        <v>690.37448924637329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6.7702499999999999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58.524458532646051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473.24914933041555</v>
      </c>
      <c r="P6" s="36">
        <v>19.2</v>
      </c>
      <c r="Q6" s="36">
        <v>7.68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231.14999999999998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-77</v>
      </c>
      <c r="AA6" s="75">
        <f>STOA!J6</f>
        <v>1.56</v>
      </c>
      <c r="AB6" s="75">
        <f>-STOA!P6</f>
        <v>0</v>
      </c>
      <c r="AC6">
        <f t="shared" si="0"/>
        <v>7.6954498598617374</v>
      </c>
      <c r="AD6">
        <f t="shared" si="1"/>
        <v>673.43840800319981</v>
      </c>
      <c r="AE6">
        <f>'IDT-1'!F6</f>
        <v>0</v>
      </c>
      <c r="AF6" s="24"/>
      <c r="AG6">
        <f t="shared" si="2"/>
        <v>673.43840800319981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6.7702499999999999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58.524458532646051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473.24914933041555</v>
      </c>
      <c r="P7" s="36">
        <v>19.2</v>
      </c>
      <c r="Q7" s="36">
        <v>7.68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230.80999999999997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-105</v>
      </c>
      <c r="AA7" s="75">
        <f>STOA!J7</f>
        <v>1.47</v>
      </c>
      <c r="AB7" s="75">
        <f>-STOA!P7</f>
        <v>0</v>
      </c>
      <c r="AC7">
        <f t="shared" si="0"/>
        <v>8.0984534306564129</v>
      </c>
      <c r="AD7">
        <f t="shared" si="1"/>
        <v>624.60540443240518</v>
      </c>
      <c r="AE7">
        <f>'IDT-1'!F7</f>
        <v>0</v>
      </c>
      <c r="AF7" s="24"/>
      <c r="AG7">
        <f t="shared" si="2"/>
        <v>624.60540443240518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6.7702499999999999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58.524458532646051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473.24914933041555</v>
      </c>
      <c r="P8" s="36">
        <v>19.2</v>
      </c>
      <c r="Q8" s="36">
        <v>7.68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230.42999999999998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-123</v>
      </c>
      <c r="AA8" s="75">
        <f>STOA!J8</f>
        <v>1.47</v>
      </c>
      <c r="AB8" s="75">
        <f>-STOA!P8</f>
        <v>0</v>
      </c>
      <c r="AC8">
        <f t="shared" si="0"/>
        <v>8.1630306924555249</v>
      </c>
      <c r="AD8">
        <f t="shared" si="1"/>
        <v>616.16082717060601</v>
      </c>
      <c r="AE8">
        <f>'IDT-1'!F8</f>
        <v>0</v>
      </c>
      <c r="AF8" s="24"/>
      <c r="AG8">
        <f t="shared" si="2"/>
        <v>616.16082717060601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5.4161999999999999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58.524458532646051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473.80612322943085</v>
      </c>
      <c r="P9" s="36">
        <v>19.2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230.12999999999997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-135</v>
      </c>
      <c r="AA9" s="75">
        <f>STOA!J9</f>
        <v>1.47</v>
      </c>
      <c r="AB9" s="75">
        <f>-STOA!P9</f>
        <v>0</v>
      </c>
      <c r="AC9">
        <f t="shared" si="0"/>
        <v>8.382536511779259</v>
      </c>
      <c r="AD9">
        <f t="shared" si="1"/>
        <v>587.84424525029772</v>
      </c>
      <c r="AE9">
        <f>'IDT-1'!F9</f>
        <v>0</v>
      </c>
      <c r="AF9" s="24"/>
      <c r="AG9">
        <f t="shared" si="2"/>
        <v>587.84424525029772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5.4161999999999999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58.524458532646051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472.17945799821524</v>
      </c>
      <c r="P10" s="36">
        <v>19.2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229.76999999999998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-150</v>
      </c>
      <c r="AA10" s="75">
        <f>STOA!J10</f>
        <v>1.47</v>
      </c>
      <c r="AB10" s="75">
        <f>-STOA!P10</f>
        <v>0</v>
      </c>
      <c r="AC10">
        <f t="shared" si="0"/>
        <v>8.4929158897103836</v>
      </c>
      <c r="AD10">
        <f t="shared" si="1"/>
        <v>570.74720064115093</v>
      </c>
      <c r="AE10">
        <f>'IDT-1'!F10</f>
        <v>0</v>
      </c>
      <c r="AF10" s="24"/>
      <c r="AG10">
        <f t="shared" si="2"/>
        <v>570.74720064115093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5.4161999999999999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58.524458532646051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472.17945799821524</v>
      </c>
      <c r="P11" s="36">
        <v>19.2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229.53999999999996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-161</v>
      </c>
      <c r="AA11" s="75">
        <f>STOA!J11</f>
        <v>1.47</v>
      </c>
      <c r="AB11" s="75">
        <f>-STOA!P11</f>
        <v>0</v>
      </c>
      <c r="AC11">
        <f t="shared" si="0"/>
        <v>8.6265224133086083</v>
      </c>
      <c r="AD11">
        <f t="shared" si="1"/>
        <v>554.38359411755266</v>
      </c>
      <c r="AE11">
        <f>'IDT-1'!F11</f>
        <v>0</v>
      </c>
      <c r="AF11" s="24"/>
      <c r="AG11">
        <f t="shared" si="2"/>
        <v>554.38359411755266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5.4161999999999999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58.524458532646051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472.17945799821524</v>
      </c>
      <c r="P12" s="36">
        <v>19.2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229.35999999999999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-169</v>
      </c>
      <c r="AA12" s="75">
        <f>STOA!J12</f>
        <v>1.47</v>
      </c>
      <c r="AB12" s="75">
        <f>-STOA!P12</f>
        <v>0</v>
      </c>
      <c r="AC12">
        <f t="shared" si="0"/>
        <v>8.6927796751077224</v>
      </c>
      <c r="AD12">
        <f t="shared" si="1"/>
        <v>546.13733685575357</v>
      </c>
      <c r="AE12">
        <f>'IDT-1'!F12</f>
        <v>0</v>
      </c>
      <c r="AF12" s="24"/>
      <c r="AG12">
        <f t="shared" si="2"/>
        <v>546.13733685575357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5.4161999999999999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58.524458532646051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474.25429614444556</v>
      </c>
      <c r="P13" s="36">
        <v>19.2</v>
      </c>
      <c r="Q13" s="36">
        <v>7.68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229.27999999999997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-176</v>
      </c>
      <c r="AA13" s="75">
        <f>STOA!J13</f>
        <v>1.47</v>
      </c>
      <c r="AB13" s="75">
        <f>-STOA!P13</f>
        <v>0</v>
      </c>
      <c r="AC13">
        <f t="shared" si="0"/>
        <v>8.768834419610279</v>
      </c>
      <c r="AD13">
        <f t="shared" si="1"/>
        <v>541.05612025748133</v>
      </c>
      <c r="AE13">
        <f>'IDT-1'!F13</f>
        <v>0</v>
      </c>
      <c r="AF13" s="24"/>
      <c r="AG13">
        <f t="shared" si="2"/>
        <v>541.05612025748133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5.4161999999999999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58.524458532646051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474.25429614444556</v>
      </c>
      <c r="P14" s="36">
        <v>19.2</v>
      </c>
      <c r="Q14" s="36">
        <v>7.68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229.24999999999997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-183</v>
      </c>
      <c r="AA14" s="75">
        <f>STOA!J14</f>
        <v>1.47</v>
      </c>
      <c r="AB14" s="75">
        <f>-STOA!P14</f>
        <v>0</v>
      </c>
      <c r="AC14">
        <f t="shared" si="0"/>
        <v>8.8278805236845024</v>
      </c>
      <c r="AD14">
        <f t="shared" si="1"/>
        <v>533.96707415340711</v>
      </c>
      <c r="AE14">
        <f>'IDT-1'!F14</f>
        <v>0</v>
      </c>
      <c r="AF14" s="24"/>
      <c r="AG14">
        <f t="shared" si="2"/>
        <v>533.96707415340711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5.4161999999999999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58.524458532646051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474.25437428671353</v>
      </c>
      <c r="P15" s="36">
        <v>19.2</v>
      </c>
      <c r="Q15" s="36">
        <v>7.68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229.23999999999998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-190</v>
      </c>
      <c r="AA15" s="75">
        <f>STOA!J15</f>
        <v>1.47</v>
      </c>
      <c r="AB15" s="75">
        <f>-STOA!P15</f>
        <v>0</v>
      </c>
      <c r="AC15">
        <f t="shared" si="0"/>
        <v>8.7176721296559947</v>
      </c>
      <c r="AD15">
        <f t="shared" si="1"/>
        <v>547.06736068970361</v>
      </c>
      <c r="AE15">
        <f>'IDT-1'!F15</f>
        <v>0</v>
      </c>
      <c r="AF15" s="24"/>
      <c r="AG15">
        <f t="shared" si="2"/>
        <v>547.06736068970361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5.4161999999999999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58.524458532646051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474.25437428671353</v>
      </c>
      <c r="P16" s="36">
        <v>19.2</v>
      </c>
      <c r="Q16" s="36">
        <v>7.68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229.28999999999996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-195</v>
      </c>
      <c r="AA16" s="75">
        <f>STOA!J16</f>
        <v>1.47</v>
      </c>
      <c r="AB16" s="75">
        <f>-STOA!P16</f>
        <v>0</v>
      </c>
      <c r="AC16">
        <f t="shared" si="0"/>
        <v>8.7604479182804411</v>
      </c>
      <c r="AD16">
        <f t="shared" si="1"/>
        <v>542.07458490107911</v>
      </c>
      <c r="AE16">
        <f>'IDT-1'!F16</f>
        <v>0</v>
      </c>
      <c r="AF16" s="24"/>
      <c r="AG16">
        <f t="shared" si="2"/>
        <v>542.07458490107911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5.4161999999999999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58.524458532646051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474.25437428671353</v>
      </c>
      <c r="P17" s="36">
        <v>19.2</v>
      </c>
      <c r="Q17" s="36">
        <v>7.68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232.64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-197</v>
      </c>
      <c r="AA17" s="75">
        <f>STOA!J17</f>
        <v>1.47</v>
      </c>
      <c r="AB17" s="75">
        <f>-STOA!P17</f>
        <v>0</v>
      </c>
      <c r="AC17">
        <f t="shared" si="0"/>
        <v>8.8055302337302184</v>
      </c>
      <c r="AD17">
        <f t="shared" si="1"/>
        <v>543.37950258562933</v>
      </c>
      <c r="AE17">
        <f>'IDT-1'!F17</f>
        <v>0</v>
      </c>
      <c r="AF17" s="24"/>
      <c r="AG17">
        <f t="shared" si="2"/>
        <v>543.37950258562933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5.4161999999999999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58.524458532646051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474.25437428671353</v>
      </c>
      <c r="P18" s="36">
        <v>19.2</v>
      </c>
      <c r="Q18" s="36">
        <v>7.68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232.53999999999996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-196</v>
      </c>
      <c r="AA18" s="75">
        <f>STOA!J18</f>
        <v>1.47</v>
      </c>
      <c r="AB18" s="75">
        <f>-STOA!P18</f>
        <v>0</v>
      </c>
      <c r="AC18">
        <f t="shared" si="0"/>
        <v>8.7962190760053289</v>
      </c>
      <c r="AD18">
        <f t="shared" si="1"/>
        <v>544.28881374335424</v>
      </c>
      <c r="AE18">
        <f>'IDT-1'!F18</f>
        <v>0</v>
      </c>
      <c r="AF18" s="24"/>
      <c r="AG18">
        <f t="shared" si="2"/>
        <v>544.28881374335424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5.4161999999999999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58.524458532646051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472.17953614048321</v>
      </c>
      <c r="P19" s="36">
        <v>19.2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232.40999999999997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-190</v>
      </c>
      <c r="AA19" s="75">
        <f>STOA!J19</f>
        <v>1.56</v>
      </c>
      <c r="AB19" s="75">
        <f>-STOA!P19</f>
        <v>0</v>
      </c>
      <c r="AC19">
        <f t="shared" si="0"/>
        <v>8.7276274892276611</v>
      </c>
      <c r="AD19">
        <f t="shared" si="1"/>
        <v>548.24256718390154</v>
      </c>
      <c r="AE19">
        <f>'IDT-1'!F19</f>
        <v>0</v>
      </c>
      <c r="AF19" s="24"/>
      <c r="AG19">
        <f t="shared" si="2"/>
        <v>548.24256718390154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5.4161999999999999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58.524458532646051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472.17953614048321</v>
      </c>
      <c r="P20" s="36">
        <v>19.2</v>
      </c>
      <c r="Q20" s="36">
        <v>7.68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232.27999999999997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-179</v>
      </c>
      <c r="AA20" s="75">
        <f>STOA!J20</f>
        <v>1.56</v>
      </c>
      <c r="AB20" s="75">
        <f>-STOA!P20</f>
        <v>0</v>
      </c>
      <c r="AC20">
        <f t="shared" si="0"/>
        <v>8.633352754253881</v>
      </c>
      <c r="AD20">
        <f t="shared" si="1"/>
        <v>559.20684191887528</v>
      </c>
      <c r="AE20">
        <f>'IDT-1'!F20</f>
        <v>0</v>
      </c>
      <c r="AF20" s="24"/>
      <c r="AG20">
        <f t="shared" si="2"/>
        <v>559.20684191887528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5.4161999999999999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58.524458532646051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476.63270422048322</v>
      </c>
      <c r="P21" s="36">
        <v>19.2</v>
      </c>
      <c r="Q21" s="36">
        <v>7.68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230.03999999999996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-168</v>
      </c>
      <c r="AA21" s="75">
        <f>STOA!J21</f>
        <v>1.56</v>
      </c>
      <c r="AB21" s="75">
        <f>-STOA!P21</f>
        <v>0</v>
      </c>
      <c r="AC21">
        <f t="shared" si="0"/>
        <v>8.5587606311521007</v>
      </c>
      <c r="AD21">
        <f t="shared" si="1"/>
        <v>572.49460212197698</v>
      </c>
      <c r="AE21">
        <f>'IDT-1'!F21</f>
        <v>0</v>
      </c>
      <c r="AF21" s="24"/>
      <c r="AG21">
        <f t="shared" si="2"/>
        <v>572.49460212197698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5.4161999999999999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58.524458532646051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476.63270422048322</v>
      </c>
      <c r="P22" s="36">
        <v>19.2</v>
      </c>
      <c r="Q22" s="36">
        <v>7.68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230.09999999999997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-153</v>
      </c>
      <c r="AA22" s="75">
        <f>STOA!J22</f>
        <v>1.56</v>
      </c>
      <c r="AB22" s="75">
        <f>-STOA!P22</f>
        <v>0</v>
      </c>
      <c r="AC22">
        <f t="shared" si="0"/>
        <v>8.4321972652787647</v>
      </c>
      <c r="AD22">
        <f t="shared" si="1"/>
        <v>587.68116548785042</v>
      </c>
      <c r="AE22">
        <f>'IDT-1'!F22</f>
        <v>0</v>
      </c>
      <c r="AF22" s="24"/>
      <c r="AG22">
        <f t="shared" si="2"/>
        <v>587.68116548785042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5.4161999999999999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58.524458532646051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476.72547840207051</v>
      </c>
      <c r="P23" s="36">
        <v>19.2</v>
      </c>
      <c r="Q23" s="36">
        <v>7.68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229.88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-121</v>
      </c>
      <c r="AA23" s="75">
        <f>STOA!J23</f>
        <v>1.47</v>
      </c>
      <c r="AB23" s="75">
        <f>-STOA!P23</f>
        <v>0</v>
      </c>
      <c r="AC23">
        <f t="shared" si="0"/>
        <v>8.1592955212076497</v>
      </c>
      <c r="AD23">
        <f t="shared" si="1"/>
        <v>619.73684141350884</v>
      </c>
      <c r="AE23">
        <f>'IDT-1'!F23</f>
        <v>0</v>
      </c>
      <c r="AF23" s="24"/>
      <c r="AG23">
        <f t="shared" si="2"/>
        <v>619.73684141350884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5.4161999999999999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58.524458532646051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478.30515376376297</v>
      </c>
      <c r="P24" s="36">
        <v>19.2</v>
      </c>
      <c r="Q24" s="36">
        <v>7.68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269.37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-89</v>
      </c>
      <c r="AA24" s="75">
        <f>STOA!J24</f>
        <v>1.47</v>
      </c>
      <c r="AB24" s="75">
        <f>-STOA!P24</f>
        <v>0</v>
      </c>
      <c r="AC24">
        <f t="shared" si="0"/>
        <v>8.5296942674205329</v>
      </c>
      <c r="AD24">
        <f t="shared" si="1"/>
        <v>657.43611802898852</v>
      </c>
      <c r="AE24">
        <f>'IDT-1'!F24</f>
        <v>0</v>
      </c>
      <c r="AF24" s="24"/>
      <c r="AG24">
        <f t="shared" si="2"/>
        <v>657.43611802898852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5.4161999999999999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58.524458532646051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483.88727080618492</v>
      </c>
      <c r="P25" s="36">
        <v>47.996527777777771</v>
      </c>
      <c r="Q25" s="36">
        <v>7.68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307.75000000000006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-144.04</v>
      </c>
      <c r="AA25" s="75">
        <f>STOA!J25</f>
        <v>1.47</v>
      </c>
      <c r="AB25" s="75">
        <f>-STOA!P25</f>
        <v>0</v>
      </c>
      <c r="AC25">
        <f t="shared" si="0"/>
        <v>9.395340461965878</v>
      </c>
      <c r="AD25">
        <f t="shared" si="1"/>
        <v>699.28911665464295</v>
      </c>
      <c r="AE25">
        <f>'IDT-1'!F25</f>
        <v>0</v>
      </c>
      <c r="AF25" s="24"/>
      <c r="AG25">
        <f t="shared" si="2"/>
        <v>699.28911665464295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5.4161999999999999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58.524458532646051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556.55014175368342</v>
      </c>
      <c r="P26" s="36">
        <v>71.989999999999995</v>
      </c>
      <c r="Q26" s="36">
        <v>26.560000000000002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347.2700000000001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-251</v>
      </c>
      <c r="AA26" s="75">
        <f>STOA!J26</f>
        <v>1.47</v>
      </c>
      <c r="AB26" s="75">
        <f>-STOA!P26</f>
        <v>0</v>
      </c>
      <c r="AC26">
        <f t="shared" si="0"/>
        <v>11.603888774845668</v>
      </c>
      <c r="AD26">
        <f t="shared" si="1"/>
        <v>745.17691151148392</v>
      </c>
      <c r="AE26">
        <f>'IDT-1'!F26</f>
        <v>0</v>
      </c>
      <c r="AF26" s="24"/>
      <c r="AG26">
        <f t="shared" si="2"/>
        <v>745.17691151148392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5.4161999999999999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54.82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610.8358898431328</v>
      </c>
      <c r="P27" s="36">
        <v>47.997749964843202</v>
      </c>
      <c r="Q27" s="36">
        <v>7.68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307.47000000000008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-123</v>
      </c>
      <c r="AA27" s="75">
        <f>STOA!J27</f>
        <v>1.47</v>
      </c>
      <c r="AB27" s="75">
        <f>-STOA!P27</f>
        <v>0</v>
      </c>
      <c r="AC27">
        <f t="shared" si="0"/>
        <v>10.250016518041697</v>
      </c>
      <c r="AD27">
        <f t="shared" si="1"/>
        <v>842.43982328993445</v>
      </c>
      <c r="AE27">
        <f>'IDT-1'!F27</f>
        <v>0</v>
      </c>
      <c r="AF27" s="24"/>
      <c r="AG27">
        <f t="shared" si="2"/>
        <v>842.43982328993445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5.4161999999999999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54.82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701.13415959871395</v>
      </c>
      <c r="P28" s="36">
        <v>47.997941504417184</v>
      </c>
      <c r="Q28" s="36">
        <v>7.6800000000000015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363.70000000000005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-128</v>
      </c>
      <c r="AA28" s="75">
        <f>STOA!J28</f>
        <v>1.47</v>
      </c>
      <c r="AB28" s="75">
        <f>-STOA!P28</f>
        <v>0</v>
      </c>
      <c r="AC28">
        <f t="shared" si="0"/>
        <v>12.031480845038793</v>
      </c>
      <c r="AD28">
        <f t="shared" si="1"/>
        <v>922.18682025809255</v>
      </c>
      <c r="AE28">
        <f>'IDT-1'!F28</f>
        <v>0</v>
      </c>
      <c r="AF28" s="24"/>
      <c r="AG28">
        <f t="shared" si="2"/>
        <v>922.18682025809255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-120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4.6639499999999998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845.82007719953356</v>
      </c>
      <c r="P29" s="36">
        <v>74.569999999999993</v>
      </c>
      <c r="Q29" s="36">
        <v>26.56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394.55000000000007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-341</v>
      </c>
      <c r="AA29" s="75">
        <f>STOA!J29</f>
        <v>1.47</v>
      </c>
      <c r="AB29" s="75">
        <f>-STOA!P29</f>
        <v>0</v>
      </c>
      <c r="AC29">
        <f t="shared" si="0"/>
        <v>15.302876076156599</v>
      </c>
      <c r="AD29">
        <f t="shared" si="1"/>
        <v>1001.071151123377</v>
      </c>
      <c r="AE29">
        <f>'IDT-1'!F29</f>
        <v>0</v>
      </c>
      <c r="AF29" s="24"/>
      <c r="AG29">
        <f t="shared" si="2"/>
        <v>1001.071151123377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4.6639499999999998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877.76160037347779</v>
      </c>
      <c r="P30" s="36">
        <v>74.569999999999993</v>
      </c>
      <c r="Q30" s="36">
        <v>26.56</v>
      </c>
      <c r="R30" s="38">
        <v>0.73744827586206885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394.55000000000007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-302</v>
      </c>
      <c r="AA30" s="75">
        <f>STOA!J30</f>
        <v>1.47</v>
      </c>
      <c r="AB30" s="75">
        <f>-STOA!P30</f>
        <v>0</v>
      </c>
      <c r="AC30">
        <f t="shared" si="0"/>
        <v>15.245912285064296</v>
      </c>
      <c r="AD30">
        <f t="shared" si="1"/>
        <v>1072.6770863642755</v>
      </c>
      <c r="AE30">
        <f>'IDT-1'!F30</f>
        <v>0</v>
      </c>
      <c r="AF30" s="24"/>
      <c r="AG30">
        <f t="shared" si="2"/>
        <v>1072.6770863642755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4.6639499999999998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878.08528780322797</v>
      </c>
      <c r="P31" s="36">
        <v>74.569999999999993</v>
      </c>
      <c r="Q31" s="36">
        <v>26.56</v>
      </c>
      <c r="R31" s="38">
        <v>3.3099999999999996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394.82097600000003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-242</v>
      </c>
      <c r="AA31" s="75">
        <f>STOA!J31</f>
        <v>1.47</v>
      </c>
      <c r="AB31" s="75">
        <f>-STOA!P31</f>
        <v>0</v>
      </c>
      <c r="AC31">
        <f t="shared" si="0"/>
        <v>14.425401119868051</v>
      </c>
      <c r="AD31">
        <f t="shared" si="1"/>
        <v>1176.66481268336</v>
      </c>
      <c r="AE31">
        <f>'IDT-1'!F31</f>
        <v>0</v>
      </c>
      <c r="AF31" s="24"/>
      <c r="AG31">
        <f t="shared" si="2"/>
        <v>1176.66481268336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4.6639499999999998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878.20306753015973</v>
      </c>
      <c r="P32" s="36">
        <v>74.569999999999993</v>
      </c>
      <c r="Q32" s="36">
        <v>26.56</v>
      </c>
      <c r="R32" s="38">
        <v>7.8600000000000012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398.04735200000005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-113</v>
      </c>
      <c r="AA32" s="75">
        <f>STOA!J32</f>
        <v>1.47</v>
      </c>
      <c r="AB32" s="75">
        <f>-STOA!P32</f>
        <v>0</v>
      </c>
      <c r="AC32">
        <f t="shared" si="0"/>
        <v>13.407332681463586</v>
      </c>
      <c r="AD32">
        <f t="shared" si="1"/>
        <v>1315.577036848696</v>
      </c>
      <c r="AE32">
        <f>'IDT-1'!F32</f>
        <v>-72</v>
      </c>
      <c r="AF32" s="24"/>
      <c r="AG32">
        <f t="shared" si="2"/>
        <v>1243.577036848696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4.6639499999999998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877.10729202046934</v>
      </c>
      <c r="P33" s="36">
        <v>74.569999999999993</v>
      </c>
      <c r="Q33" s="36">
        <v>26.56</v>
      </c>
      <c r="R33" s="38">
        <v>13.500000000000002</v>
      </c>
      <c r="S33" s="38">
        <v>0</v>
      </c>
      <c r="T33" s="37">
        <f>SUMPRODUCT(LTA!J33:AN33,LTA!J$101:AN$101,LTA!J$105:AN$105)</f>
        <v>3.06</v>
      </c>
      <c r="U33" s="37">
        <f>SUMPRODUCT(LTA!J33:AN33,LTA!J$102:AN$102,LTA!J$105:AN$105)</f>
        <v>403.68379200000004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1.47</v>
      </c>
      <c r="AB33" s="75">
        <f>-STOA!P33</f>
        <v>0</v>
      </c>
      <c r="AC33">
        <f t="shared" si="0"/>
        <v>12.383490285771941</v>
      </c>
      <c r="AD33">
        <f t="shared" si="1"/>
        <v>1461.8415437346973</v>
      </c>
      <c r="AE33">
        <f>'IDT-1'!F33</f>
        <v>-146.488</v>
      </c>
      <c r="AF33" s="24"/>
      <c r="AG33">
        <f t="shared" si="2"/>
        <v>1315.3535437346973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4.6639499999999998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877.10729202046934</v>
      </c>
      <c r="P34" s="36">
        <v>74.569999999999993</v>
      </c>
      <c r="Q34" s="36">
        <v>26.56</v>
      </c>
      <c r="R34" s="38">
        <v>18.832177382053651</v>
      </c>
      <c r="S34" s="38">
        <v>0</v>
      </c>
      <c r="T34" s="37">
        <f>SUMPRODUCT(LTA!J34:AN34,LTA!J$101:AN$101,LTA!J$105:AN$105)</f>
        <v>5.32</v>
      </c>
      <c r="U34" s="37">
        <f>SUMPRODUCT(LTA!J34:AN34,LTA!J$102:AN$102,LTA!J$105:AN$105)</f>
        <v>409.53402800000003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1.47</v>
      </c>
      <c r="AB34" s="75">
        <f>-STOA!P34</f>
        <v>0</v>
      </c>
      <c r="AC34">
        <f t="shared" si="0"/>
        <v>12.496406558181192</v>
      </c>
      <c r="AD34">
        <f t="shared" si="1"/>
        <v>1475.1710408443419</v>
      </c>
      <c r="AE34">
        <f>'IDT-1'!F34</f>
        <v>-122.245</v>
      </c>
      <c r="AF34" s="24"/>
      <c r="AG34">
        <f t="shared" si="2"/>
        <v>1352.926040844342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4.6639499999999998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872.83857424043742</v>
      </c>
      <c r="P35" s="36">
        <v>74.569999999999993</v>
      </c>
      <c r="Q35" s="36">
        <v>26.56</v>
      </c>
      <c r="R35" s="38">
        <v>20.2</v>
      </c>
      <c r="S35" s="38">
        <v>0</v>
      </c>
      <c r="T35" s="37">
        <f>SUMPRODUCT(LTA!J35:AN35,LTA!J$101:AN$101,LTA!J$105:AN$105)</f>
        <v>8.91</v>
      </c>
      <c r="U35" s="37">
        <f>SUMPRODUCT(LTA!J35:AN35,LTA!J$102:AN$102,LTA!J$105:AN$105)</f>
        <v>416.32691000000005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1.56</v>
      </c>
      <c r="AB35" s="75">
        <f>-STOA!P35</f>
        <v>0</v>
      </c>
      <c r="AC35">
        <f t="shared" si="0"/>
        <v>12.560011247619673</v>
      </c>
      <c r="AD35">
        <f t="shared" si="1"/>
        <v>1482.6794229928178</v>
      </c>
      <c r="AE35">
        <f>'IDT-1'!F35</f>
        <v>-82.677999999999997</v>
      </c>
      <c r="AF35" s="24"/>
      <c r="AG35">
        <f t="shared" si="2"/>
        <v>1400.0014229928179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4.6639499999999998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843.7196595118877</v>
      </c>
      <c r="P36" s="36">
        <v>74.569999999999993</v>
      </c>
      <c r="Q36" s="36">
        <v>26.56</v>
      </c>
      <c r="R36" s="38">
        <v>20.2</v>
      </c>
      <c r="S36" s="38">
        <v>0</v>
      </c>
      <c r="T36" s="37">
        <f>SUMPRODUCT(LTA!J36:AN36,LTA!J$101:AN$101,LTA!J$105:AN$105)</f>
        <v>13.82</v>
      </c>
      <c r="U36" s="37">
        <f>SUMPRODUCT(LTA!J36:AN36,LTA!J$102:AN$102,LTA!J$105:AN$105)</f>
        <v>425.22859800000003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1.56</v>
      </c>
      <c r="AB36" s="75">
        <f>-STOA!P36</f>
        <v>0</v>
      </c>
      <c r="AC36">
        <f t="shared" si="0"/>
        <v>12.431430543099856</v>
      </c>
      <c r="AD36">
        <f t="shared" si="1"/>
        <v>1467.5007769687877</v>
      </c>
      <c r="AE36">
        <f>'IDT-1'!F36</f>
        <v>-33.759</v>
      </c>
      <c r="AF36" s="24"/>
      <c r="AG36">
        <f t="shared" si="2"/>
        <v>1433.7417769687877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4.6639499999999998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825.12627091009938</v>
      </c>
      <c r="P37" s="36">
        <v>74.569999999999993</v>
      </c>
      <c r="Q37" s="36">
        <v>26.56</v>
      </c>
      <c r="R37" s="38">
        <v>22.2</v>
      </c>
      <c r="S37" s="38">
        <v>0</v>
      </c>
      <c r="T37" s="37">
        <f>SUMPRODUCT(LTA!J37:AN37,LTA!J$101:AN$101,LTA!J$105:AN$105)</f>
        <v>17.93</v>
      </c>
      <c r="U37" s="37">
        <f>SUMPRODUCT(LTA!J37:AN37,LTA!J$102:AN$102,LTA!J$105:AN$105)</f>
        <v>436.43345200000005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1.56</v>
      </c>
      <c r="AB37" s="75">
        <f>-STOA!P37</f>
        <v>0</v>
      </c>
      <c r="AC37">
        <f t="shared" si="0"/>
        <v>13.034478852444835</v>
      </c>
      <c r="AD37">
        <f t="shared" si="1"/>
        <v>1538.6891940576545</v>
      </c>
      <c r="AE37">
        <f>'IDT-1'!F37</f>
        <v>-11.164</v>
      </c>
      <c r="AF37" s="24"/>
      <c r="AG37">
        <f t="shared" si="2"/>
        <v>1527.5251940576545</v>
      </c>
      <c r="AI37" s="34">
        <f>PXIL!J37</f>
        <v>0</v>
      </c>
      <c r="AJ37" s="34">
        <f>PXIL!P37</f>
        <v>0</v>
      </c>
      <c r="AK37" s="34">
        <f>RTM_IEX!J37</f>
        <v>73.069999999999993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4.6639499999999998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812.50434245488429</v>
      </c>
      <c r="P38" s="36">
        <v>74.569999999999993</v>
      </c>
      <c r="Q38" s="36">
        <v>26.56</v>
      </c>
      <c r="R38" s="38">
        <v>22.2</v>
      </c>
      <c r="S38" s="38">
        <v>0</v>
      </c>
      <c r="T38" s="37">
        <f>SUMPRODUCT(LTA!J38:AN38,LTA!J$101:AN$101,LTA!J$105:AN$105)</f>
        <v>20.84</v>
      </c>
      <c r="U38" s="37">
        <f>SUMPRODUCT(LTA!J38:AN38,LTA!J$102:AN$102,LTA!J$105:AN$105)</f>
        <v>449.18346800000006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1.56</v>
      </c>
      <c r="AB38" s="75">
        <f>-STOA!P38</f>
        <v>0</v>
      </c>
      <c r="AC38">
        <f t="shared" si="0"/>
        <v>13.158530787821029</v>
      </c>
      <c r="AD38">
        <f t="shared" si="1"/>
        <v>1553.3332296670633</v>
      </c>
      <c r="AE38">
        <f>'IDT-1'!F38</f>
        <v>-21.082000000000001</v>
      </c>
      <c r="AF38" s="24"/>
      <c r="AG38">
        <f t="shared" si="2"/>
        <v>1532.2512296670632</v>
      </c>
      <c r="AI38" s="34">
        <f>PXIL!J38</f>
        <v>0</v>
      </c>
      <c r="AJ38" s="34">
        <f>PXIL!P38</f>
        <v>0</v>
      </c>
      <c r="AK38" s="34">
        <f>RTM_IEX!J38</f>
        <v>84.8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4.6639499999999998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797.9530653126609</v>
      </c>
      <c r="P39" s="36">
        <v>74.569999999999993</v>
      </c>
      <c r="Q39" s="36">
        <v>26.56</v>
      </c>
      <c r="R39" s="38">
        <v>22.2</v>
      </c>
      <c r="S39" s="38">
        <v>0</v>
      </c>
      <c r="T39" s="37">
        <f>SUMPRODUCT(LTA!J39:AN39,LTA!J$101:AN$101,LTA!J$105:AN$105)</f>
        <v>23.35</v>
      </c>
      <c r="U39" s="37">
        <f>SUMPRODUCT(LTA!J39:AN39,LTA!J$102:AN$102,LTA!J$105:AN$105)</f>
        <v>461.49192200000005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1.47</v>
      </c>
      <c r="AB39" s="75">
        <f>-STOA!P39</f>
        <v>0</v>
      </c>
      <c r="AC39">
        <f t="shared" si="0"/>
        <v>13.448139073426351</v>
      </c>
      <c r="AD39">
        <f t="shared" si="1"/>
        <v>1587.5207982392346</v>
      </c>
      <c r="AE39">
        <f>'IDT-1'!F39</f>
        <v>0</v>
      </c>
      <c r="AF39" s="24"/>
      <c r="AG39">
        <f t="shared" si="2"/>
        <v>1587.5207982392346</v>
      </c>
      <c r="AI39" s="34">
        <f>PXIL!J39</f>
        <v>0</v>
      </c>
      <c r="AJ39" s="34">
        <f>PXIL!P39</f>
        <v>0</v>
      </c>
      <c r="AK39" s="34">
        <f>RTM_IEX!J39</f>
        <v>119.1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4.6639499999999998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788.67512328041585</v>
      </c>
      <c r="P40" s="36">
        <v>74.569999999999993</v>
      </c>
      <c r="Q40" s="36">
        <v>26.56</v>
      </c>
      <c r="R40" s="38">
        <v>22.2</v>
      </c>
      <c r="S40" s="38">
        <v>0</v>
      </c>
      <c r="T40" s="37">
        <f>SUMPRODUCT(LTA!J40:AN40,LTA!J$101:AN$101,LTA!J$105:AN$105)</f>
        <v>25.78</v>
      </c>
      <c r="U40" s="37">
        <f>SUMPRODUCT(LTA!J40:AN40,LTA!J$102:AN$102,LTA!J$105:AN$105)</f>
        <v>472.95519200000001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34.43</v>
      </c>
      <c r="Z40" s="34">
        <f>IEX!P40</f>
        <v>0</v>
      </c>
      <c r="AA40" s="75">
        <f>STOA!J40</f>
        <v>1.47</v>
      </c>
      <c r="AB40" s="75">
        <f>-STOA!P40</f>
        <v>0</v>
      </c>
      <c r="AC40">
        <f t="shared" si="0"/>
        <v>13.850039828355492</v>
      </c>
      <c r="AD40">
        <f t="shared" si="1"/>
        <v>1634.9642254520604</v>
      </c>
      <c r="AE40">
        <f>'IDT-1'!F40</f>
        <v>0</v>
      </c>
      <c r="AF40" s="24"/>
      <c r="AG40">
        <f t="shared" si="2"/>
        <v>1634.9642254520604</v>
      </c>
      <c r="AI40" s="34">
        <f>PXIL!J40</f>
        <v>0</v>
      </c>
      <c r="AJ40" s="34">
        <f>PXIL!P40</f>
        <v>0</v>
      </c>
      <c r="AK40" s="34">
        <f>RTM_IEX!J40</f>
        <v>127.9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4.6639499999999998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793.84561500073335</v>
      </c>
      <c r="P41" s="36">
        <v>74.569999999999993</v>
      </c>
      <c r="Q41" s="36">
        <v>26.56</v>
      </c>
      <c r="R41" s="38">
        <v>22.2</v>
      </c>
      <c r="S41" s="38">
        <v>0</v>
      </c>
      <c r="T41" s="37">
        <f>SUMPRODUCT(LTA!J41:AN41,LTA!J$101:AN$101,LTA!J$105:AN$105)</f>
        <v>35.47</v>
      </c>
      <c r="U41" s="37">
        <f>SUMPRODUCT(LTA!J41:AN41,LTA!J$102:AN$102,LTA!J$105:AN$105)</f>
        <v>484.29609800000003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65.680000000000007</v>
      </c>
      <c r="Z41" s="34">
        <f>IEX!P41</f>
        <v>0</v>
      </c>
      <c r="AA41" s="75">
        <f>STOA!J41</f>
        <v>1.47</v>
      </c>
      <c r="AB41" s="75">
        <f>-STOA!P41</f>
        <v>0</v>
      </c>
      <c r="AC41">
        <f t="shared" si="0"/>
        <v>14.06509156920616</v>
      </c>
      <c r="AD41">
        <f t="shared" si="1"/>
        <v>1660.3505714315274</v>
      </c>
      <c r="AE41">
        <f>'IDT-1'!F41</f>
        <v>0</v>
      </c>
      <c r="AF41" s="24"/>
      <c r="AG41">
        <f t="shared" si="2"/>
        <v>1660.3505714315274</v>
      </c>
      <c r="AI41" s="34">
        <f>PXIL!J41</f>
        <v>0</v>
      </c>
      <c r="AJ41" s="34">
        <f>PXIL!P41</f>
        <v>0</v>
      </c>
      <c r="AK41" s="34">
        <f>RTM_IEX!J41</f>
        <v>96.05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5.4161999999999999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793.84561500073335</v>
      </c>
      <c r="P42" s="36">
        <v>74.569999999999993</v>
      </c>
      <c r="Q42" s="36">
        <v>26.56</v>
      </c>
      <c r="R42" s="38">
        <v>23.7</v>
      </c>
      <c r="S42" s="38">
        <v>0</v>
      </c>
      <c r="T42" s="37">
        <f>SUMPRODUCT(LTA!J42:AN42,LTA!J$101:AN$101,LTA!J$105:AN$105)</f>
        <v>41.2</v>
      </c>
      <c r="U42" s="37">
        <f>SUMPRODUCT(LTA!J42:AN42,LTA!J$102:AN$102,LTA!J$105:AN$105)</f>
        <v>494.98589800000002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93.51</v>
      </c>
      <c r="Z42" s="34">
        <f>IEX!P42</f>
        <v>0</v>
      </c>
      <c r="AA42" s="75">
        <f>STOA!J42</f>
        <v>1.47</v>
      </c>
      <c r="AB42" s="75">
        <f>-STOA!P42</f>
        <v>0</v>
      </c>
      <c r="AC42">
        <f t="shared" si="0"/>
        <v>14.54063278920616</v>
      </c>
      <c r="AD42">
        <f t="shared" si="1"/>
        <v>1716.4870802115274</v>
      </c>
      <c r="AE42">
        <f>'IDT-1'!F42</f>
        <v>0</v>
      </c>
      <c r="AF42" s="24"/>
      <c r="AG42">
        <f t="shared" si="2"/>
        <v>1716.4870802115274</v>
      </c>
      <c r="AI42" s="34">
        <f>PXIL!J42</f>
        <v>0</v>
      </c>
      <c r="AJ42" s="34">
        <f>PXIL!P42</f>
        <v>0</v>
      </c>
      <c r="AK42" s="34">
        <f>RTM_IEX!J42</f>
        <v>106.16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5.4161999999999999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787.9429306749654</v>
      </c>
      <c r="P43" s="36">
        <v>74.569999999999993</v>
      </c>
      <c r="Q43" s="36">
        <v>26.56</v>
      </c>
      <c r="R43" s="38">
        <v>23.7</v>
      </c>
      <c r="S43" s="38">
        <v>0</v>
      </c>
      <c r="T43" s="37">
        <f>SUMPRODUCT(LTA!J43:AN43,LTA!J$101:AN$101,LTA!J$105:AN$105)</f>
        <v>80.150000000000006</v>
      </c>
      <c r="U43" s="37">
        <f>SUMPRODUCT(LTA!J43:AN43,LTA!J$102:AN$102,LTA!J$105:AN$105)</f>
        <v>504.60671800000006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108.8</v>
      </c>
      <c r="Z43" s="34">
        <f>IEX!P43</f>
        <v>0</v>
      </c>
      <c r="AA43" s="75">
        <f>STOA!J43</f>
        <v>1.47</v>
      </c>
      <c r="AB43" s="75">
        <f>-STOA!P43</f>
        <v>0</v>
      </c>
      <c r="AC43">
        <f t="shared" si="0"/>
        <v>14.809837128869709</v>
      </c>
      <c r="AD43">
        <f t="shared" si="1"/>
        <v>1748.2660115460958</v>
      </c>
      <c r="AE43">
        <f>'IDT-1'!F43</f>
        <v>0</v>
      </c>
      <c r="AF43" s="24"/>
      <c r="AG43">
        <f t="shared" si="2"/>
        <v>1748.2660115460958</v>
      </c>
      <c r="AI43" s="34">
        <f>PXIL!J43</f>
        <v>0</v>
      </c>
      <c r="AJ43" s="34">
        <f>PXIL!P43</f>
        <v>0</v>
      </c>
      <c r="AK43" s="34">
        <f>RTM_IEX!J43</f>
        <v>80.25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5.4161999999999999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787.61781272904147</v>
      </c>
      <c r="P44" s="36">
        <v>74.569999999999993</v>
      </c>
      <c r="Q44" s="36">
        <v>26.56</v>
      </c>
      <c r="R44" s="38">
        <v>23.7</v>
      </c>
      <c r="S44" s="38">
        <v>0</v>
      </c>
      <c r="T44" s="37">
        <f>SUMPRODUCT(LTA!J44:AN44,LTA!J$101:AN$101,LTA!J$105:AN$105)</f>
        <v>88.07</v>
      </c>
      <c r="U44" s="37">
        <f>SUMPRODUCT(LTA!J44:AN44,LTA!J$102:AN$102,LTA!J$105:AN$105)</f>
        <v>512.60463200000004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117.3</v>
      </c>
      <c r="Z44" s="34">
        <f>IEX!P44</f>
        <v>0</v>
      </c>
      <c r="AA44" s="75">
        <f>STOA!J44</f>
        <v>1.47</v>
      </c>
      <c r="AB44" s="75">
        <f>-STOA!P44</f>
        <v>0</v>
      </c>
      <c r="AC44">
        <f t="shared" si="0"/>
        <v>15.030696615723947</v>
      </c>
      <c r="AD44">
        <f t="shared" si="1"/>
        <v>1774.3379481133177</v>
      </c>
      <c r="AE44">
        <f>'IDT-1'!F44</f>
        <v>0</v>
      </c>
      <c r="AF44" s="24"/>
      <c r="AG44">
        <f t="shared" si="2"/>
        <v>1774.3379481133177</v>
      </c>
      <c r="AI44" s="34">
        <f>PXIL!J44</f>
        <v>0</v>
      </c>
      <c r="AJ44" s="34">
        <f>PXIL!P44</f>
        <v>0</v>
      </c>
      <c r="AK44" s="34">
        <f>RTM_IEX!J44</f>
        <v>82.45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5.4161999999999999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782.22992581310507</v>
      </c>
      <c r="P45" s="36">
        <v>74.569999999999993</v>
      </c>
      <c r="Q45" s="36">
        <v>26.56</v>
      </c>
      <c r="R45" s="38">
        <v>23.7</v>
      </c>
      <c r="S45" s="38">
        <v>0</v>
      </c>
      <c r="T45" s="37">
        <f>SUMPRODUCT(LTA!J45:AN45,LTA!J$101:AN$101,LTA!J$105:AN$105)</f>
        <v>92.89</v>
      </c>
      <c r="U45" s="37">
        <f>SUMPRODUCT(LTA!J45:AN45,LTA!J$102:AN$102,LTA!J$105:AN$105)</f>
        <v>511.35142200000007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153.54</v>
      </c>
      <c r="Z45" s="34">
        <f>IEX!P45</f>
        <v>0</v>
      </c>
      <c r="AA45" s="75">
        <f>STOA!J45</f>
        <v>1.47</v>
      </c>
      <c r="AB45" s="75">
        <f>-STOA!P45</f>
        <v>0</v>
      </c>
      <c r="AC45">
        <f t="shared" si="0"/>
        <v>14.802879401630085</v>
      </c>
      <c r="AD45">
        <f t="shared" si="1"/>
        <v>1747.4446684114755</v>
      </c>
      <c r="AE45">
        <f>'IDT-1'!F45</f>
        <v>0</v>
      </c>
      <c r="AF45" s="24"/>
      <c r="AG45">
        <f t="shared" si="2"/>
        <v>1747.4446684114755</v>
      </c>
      <c r="AI45" s="34">
        <f>PXIL!J45</f>
        <v>0</v>
      </c>
      <c r="AJ45" s="34">
        <f>PXIL!P45</f>
        <v>0</v>
      </c>
      <c r="AK45" s="34">
        <f>RTM_IEX!J45</f>
        <v>20.91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5.4161999999999999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778.90814460067691</v>
      </c>
      <c r="P46" s="36">
        <v>74.569999999999993</v>
      </c>
      <c r="Q46" s="36">
        <v>26.56</v>
      </c>
      <c r="R46" s="38">
        <v>23.7</v>
      </c>
      <c r="S46" s="38">
        <v>0</v>
      </c>
      <c r="T46" s="37">
        <f>SUMPRODUCT(LTA!J46:AN46,LTA!J$101:AN$101,LTA!J$105:AN$105)</f>
        <v>96.61</v>
      </c>
      <c r="U46" s="37">
        <f>SUMPRODUCT(LTA!J46:AN46,LTA!J$102:AN$102,LTA!J$105:AN$105)</f>
        <v>516.45337200000006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150.09</v>
      </c>
      <c r="Z46" s="34">
        <f>IEX!P46</f>
        <v>0</v>
      </c>
      <c r="AA46" s="75">
        <f>STOA!J46</f>
        <v>1.47</v>
      </c>
      <c r="AB46" s="75">
        <f>-STOA!P46</f>
        <v>0</v>
      </c>
      <c r="AC46">
        <f t="shared" si="0"/>
        <v>14.906200819445685</v>
      </c>
      <c r="AD46">
        <f t="shared" si="1"/>
        <v>1759.6415157812312</v>
      </c>
      <c r="AE46">
        <f>'IDT-1'!F46</f>
        <v>0</v>
      </c>
      <c r="AF46" s="24"/>
      <c r="AG46">
        <f t="shared" si="2"/>
        <v>1759.6415157812312</v>
      </c>
      <c r="AI46" s="34">
        <f>PXIL!J46</f>
        <v>0</v>
      </c>
      <c r="AJ46" s="34">
        <f>PXIL!P46</f>
        <v>0</v>
      </c>
      <c r="AK46" s="34">
        <f>RTM_IEX!J46</f>
        <v>31.16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5.4161999999999999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775.45510720216873</v>
      </c>
      <c r="P47" s="36">
        <v>74.569999999999993</v>
      </c>
      <c r="Q47" s="36">
        <v>26.56</v>
      </c>
      <c r="R47" s="38">
        <v>23.7</v>
      </c>
      <c r="S47" s="38">
        <v>0</v>
      </c>
      <c r="T47" s="37">
        <f>SUMPRODUCT(LTA!J47:AN47,LTA!J$101:AN$101,LTA!J$105:AN$105)</f>
        <v>102.1</v>
      </c>
      <c r="U47" s="37">
        <f>SUMPRODUCT(LTA!J47:AN47,LTA!J$102:AN$102,LTA!J$105:AN$105)</f>
        <v>520.81816400000002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104.63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14.501083558098216</v>
      </c>
      <c r="AD47">
        <f t="shared" si="1"/>
        <v>1711.8183876440705</v>
      </c>
      <c r="AE47">
        <f>'IDT-1'!F47</f>
        <v>0</v>
      </c>
      <c r="AF47" s="24"/>
      <c r="AG47">
        <f t="shared" si="2"/>
        <v>1711.8183876440705</v>
      </c>
      <c r="AI47" s="34">
        <f>PXIL!J47</f>
        <v>0</v>
      </c>
      <c r="AJ47" s="34">
        <f>PXIL!P47</f>
        <v>0</v>
      </c>
      <c r="AK47" s="34">
        <f>RTM_IEX!J47</f>
        <v>21.99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5.4161999999999999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775.8624340489738</v>
      </c>
      <c r="P48" s="36">
        <v>74.569999999999993</v>
      </c>
      <c r="Q48" s="36">
        <v>26.56</v>
      </c>
      <c r="R48" s="38">
        <v>23.7</v>
      </c>
      <c r="S48" s="38">
        <v>0</v>
      </c>
      <c r="T48" s="37">
        <f>SUMPRODUCT(LTA!J48:AN48,LTA!J$101:AN$101,LTA!J$105:AN$105)</f>
        <v>102.58</v>
      </c>
      <c r="U48" s="37">
        <f>SUMPRODUCT(LTA!J48:AN48,LTA!J$102:AN$102,LTA!J$105:AN$105)</f>
        <v>524.68592799999999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91.19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14.436950321211379</v>
      </c>
      <c r="AD48">
        <f t="shared" si="1"/>
        <v>1704.2476117277624</v>
      </c>
      <c r="AE48">
        <f>'IDT-1'!F48</f>
        <v>0</v>
      </c>
      <c r="AF48" s="24"/>
      <c r="AG48">
        <f t="shared" si="2"/>
        <v>1704.2476117277624</v>
      </c>
      <c r="AI48" s="34">
        <f>PXIL!J48</f>
        <v>0</v>
      </c>
      <c r="AJ48" s="34">
        <f>PXIL!P48</f>
        <v>0</v>
      </c>
      <c r="AK48" s="34">
        <f>RTM_IEX!J48</f>
        <v>23.04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5.5666499999999992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775.90366711810373</v>
      </c>
      <c r="P49" s="36">
        <v>74.569999999999993</v>
      </c>
      <c r="Q49" s="36">
        <v>26.56</v>
      </c>
      <c r="R49" s="38">
        <v>23.7</v>
      </c>
      <c r="S49" s="38">
        <v>0</v>
      </c>
      <c r="T49" s="37">
        <f>SUMPRODUCT(LTA!J49:AN49,LTA!J$101:AN$101,LTA!J$105:AN$105)</f>
        <v>104.83</v>
      </c>
      <c r="U49" s="37">
        <f>SUMPRODUCT(LTA!J49:AN49,LTA!J$102:AN$102,LTA!J$105:AN$105)</f>
        <v>528.10666400000002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64.31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14.228146641392067</v>
      </c>
      <c r="AD49">
        <f t="shared" si="1"/>
        <v>1679.5988344767115</v>
      </c>
      <c r="AE49">
        <f>'IDT-1'!F49</f>
        <v>0</v>
      </c>
      <c r="AF49" s="24"/>
      <c r="AG49">
        <f t="shared" si="2"/>
        <v>1679.5988344767115</v>
      </c>
      <c r="AI49" s="34">
        <f>PXIL!J49</f>
        <v>0</v>
      </c>
      <c r="AJ49" s="34">
        <f>PXIL!P49</f>
        <v>0</v>
      </c>
      <c r="AK49" s="34">
        <f>RTM_IEX!J49</f>
        <v>19.2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5.5666499999999992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776.32096131896344</v>
      </c>
      <c r="P50" s="36">
        <v>74.569999999999993</v>
      </c>
      <c r="Q50" s="36">
        <v>26.56</v>
      </c>
      <c r="R50" s="38">
        <v>23.7</v>
      </c>
      <c r="S50" s="38">
        <v>0</v>
      </c>
      <c r="T50" s="37">
        <f>SUMPRODUCT(LTA!J50:AN50,LTA!J$101:AN$101,LTA!J$105:AN$105)</f>
        <v>104.97</v>
      </c>
      <c r="U50" s="37">
        <f>SUMPRODUCT(LTA!J50:AN50,LTA!J$102:AN$102,LTA!J$105:AN$105)</f>
        <v>530.72080600000004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45.12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14.093590705479292</v>
      </c>
      <c r="AD50">
        <f t="shared" si="1"/>
        <v>1663.7148266134841</v>
      </c>
      <c r="AE50">
        <f>'IDT-1'!F50</f>
        <v>0</v>
      </c>
      <c r="AF50" s="24"/>
      <c r="AG50">
        <f t="shared" si="2"/>
        <v>1663.7148266134841</v>
      </c>
      <c r="AI50" s="34">
        <f>PXIL!J50</f>
        <v>0</v>
      </c>
      <c r="AJ50" s="34">
        <f>PXIL!P50</f>
        <v>0</v>
      </c>
      <c r="AK50" s="34">
        <f>RTM_IEX!J50</f>
        <v>19.2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5.5666499999999992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776.3620392942895</v>
      </c>
      <c r="P51" s="36">
        <v>74.569999999999993</v>
      </c>
      <c r="Q51" s="36">
        <v>26.56</v>
      </c>
      <c r="R51" s="38">
        <v>23.7</v>
      </c>
      <c r="S51" s="38">
        <v>0</v>
      </c>
      <c r="T51" s="37">
        <f>SUMPRODUCT(LTA!J51:AN51,LTA!J$101:AN$101,LTA!J$105:AN$105)</f>
        <v>109.07</v>
      </c>
      <c r="U51" s="37">
        <f>SUMPRODUCT(LTA!J51:AN51,LTA!J$102:AN$102,LTA!J$105:AN$105)</f>
        <v>537.71776599999998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34.56</v>
      </c>
      <c r="Z51" s="34">
        <f>IEX!P51</f>
        <v>0</v>
      </c>
      <c r="AA51" s="75">
        <f>STOA!J51</f>
        <v>1.56</v>
      </c>
      <c r="AB51" s="75">
        <f>-STOA!P51</f>
        <v>0</v>
      </c>
      <c r="AC51">
        <f t="shared" si="0"/>
        <v>14.107345378969811</v>
      </c>
      <c r="AD51">
        <f t="shared" si="1"/>
        <v>1625.1691099153195</v>
      </c>
      <c r="AE51">
        <f>'IDT-1'!F51</f>
        <v>0</v>
      </c>
      <c r="AF51" s="24"/>
      <c r="AG51">
        <f t="shared" si="2"/>
        <v>1625.1691099153195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5.5666499999999992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776.77247573746774</v>
      </c>
      <c r="P52" s="36">
        <v>74.569999999999993</v>
      </c>
      <c r="Q52" s="36">
        <v>26.56</v>
      </c>
      <c r="R52" s="38">
        <v>23.7</v>
      </c>
      <c r="S52" s="38">
        <v>0</v>
      </c>
      <c r="T52" s="37">
        <f>SUMPRODUCT(LTA!J52:AN52,LTA!J$101:AN$101,LTA!J$105:AN$105)</f>
        <v>109.13</v>
      </c>
      <c r="U52" s="37">
        <f>SUMPRODUCT(LTA!J52:AN52,LTA!J$102:AN$102,LTA!J$105:AN$105)</f>
        <v>538.72843799999998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25.92</v>
      </c>
      <c r="Z52" s="34">
        <f>IEX!P52</f>
        <v>0</v>
      </c>
      <c r="AA52" s="75">
        <f>STOA!J52</f>
        <v>1.56</v>
      </c>
      <c r="AB52" s="75">
        <f>-STOA!P52</f>
        <v>0</v>
      </c>
      <c r="AC52">
        <f t="shared" si="0"/>
        <v>14.1319222671414</v>
      </c>
      <c r="AD52">
        <f t="shared" si="1"/>
        <v>1607.9856414703263</v>
      </c>
      <c r="AE52">
        <f>'IDT-1'!F52</f>
        <v>0</v>
      </c>
      <c r="AF52" s="24"/>
      <c r="AG52">
        <f t="shared" si="2"/>
        <v>1607.9856414703263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5.5666499999999992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776.85336237153297</v>
      </c>
      <c r="P53" s="36">
        <v>74.569999999999993</v>
      </c>
      <c r="Q53" s="36">
        <v>26.56</v>
      </c>
      <c r="R53" s="38">
        <v>23.7</v>
      </c>
      <c r="S53" s="38">
        <v>0</v>
      </c>
      <c r="T53" s="37">
        <f>SUMPRODUCT(LTA!J53:AN53,LTA!J$101:AN$101,LTA!J$105:AN$105)</f>
        <v>109.1</v>
      </c>
      <c r="U53" s="37">
        <f>SUMPRODUCT(LTA!J53:AN53,LTA!J$102:AN$102,LTA!J$105:AN$105)</f>
        <v>538.83533599999998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14.4</v>
      </c>
      <c r="Z53" s="34">
        <f>IEX!P53</f>
        <v>0</v>
      </c>
      <c r="AA53" s="75">
        <f>STOA!J53</f>
        <v>1.56</v>
      </c>
      <c r="AB53" s="75">
        <f>-STOA!P53</f>
        <v>0</v>
      </c>
      <c r="AC53">
        <f t="shared" si="0"/>
        <v>14.299085547539107</v>
      </c>
      <c r="AD53">
        <f t="shared" si="1"/>
        <v>1565.4562628239937</v>
      </c>
      <c r="AE53">
        <f>'IDT-1'!F53</f>
        <v>0</v>
      </c>
      <c r="AF53" s="24"/>
      <c r="AG53">
        <f t="shared" si="2"/>
        <v>1565.4562628239937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-61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5.5666499999999992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777.27787786874819</v>
      </c>
      <c r="P54" s="36">
        <v>74.569999999999993</v>
      </c>
      <c r="Q54" s="36">
        <v>26.56</v>
      </c>
      <c r="R54" s="38">
        <v>23.7</v>
      </c>
      <c r="S54" s="38">
        <v>0</v>
      </c>
      <c r="T54" s="37">
        <f>SUMPRODUCT(LTA!J54:AN54,LTA!J$101:AN$101,LTA!J$105:AN$105)</f>
        <v>109.11</v>
      </c>
      <c r="U54" s="37">
        <f>SUMPRODUCT(LTA!J54:AN54,LTA!J$102:AN$102,LTA!J$105:AN$105)</f>
        <v>537.92184399999996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1.56</v>
      </c>
      <c r="AB54" s="75">
        <f>-STOA!P54</f>
        <v>0</v>
      </c>
      <c r="AC54">
        <f t="shared" si="0"/>
        <v>14.292698353064164</v>
      </c>
      <c r="AD54">
        <f t="shared" si="1"/>
        <v>1536.5836735156838</v>
      </c>
      <c r="AE54">
        <f>'IDT-1'!F54</f>
        <v>0</v>
      </c>
      <c r="AF54" s="24"/>
      <c r="AG54">
        <f t="shared" si="2"/>
        <v>1536.5836735156838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-75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5.5666499999999992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56.57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687.09361694614904</v>
      </c>
      <c r="P55" s="36">
        <v>72.760000000000005</v>
      </c>
      <c r="Q55" s="36">
        <v>26.833099226059836</v>
      </c>
      <c r="R55" s="38">
        <v>23.7</v>
      </c>
      <c r="S55" s="38">
        <v>0</v>
      </c>
      <c r="T55" s="37">
        <f>SUMPRODUCT(LTA!J55:AN55,LTA!J$101:AN$101,LTA!J$105:AN$105)</f>
        <v>108.03999999999999</v>
      </c>
      <c r="U55" s="37">
        <f>SUMPRODUCT(LTA!J55:AN55,LTA!J$102:AN$102,LTA!J$105:AN$105)</f>
        <v>506.24724600000008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12.501557142246554</v>
      </c>
      <c r="AD55">
        <f t="shared" si="1"/>
        <v>1475.7790550299624</v>
      </c>
      <c r="AE55">
        <f>'IDT-1'!F55</f>
        <v>0</v>
      </c>
      <c r="AF55" s="24"/>
      <c r="AG55">
        <f t="shared" si="2"/>
        <v>1475.7790550299624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5.5666499999999992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56.57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568.71364953538284</v>
      </c>
      <c r="P56" s="36">
        <v>72.760000000000005</v>
      </c>
      <c r="Q56" s="36">
        <v>26.71</v>
      </c>
      <c r="R56" s="38">
        <v>23.7</v>
      </c>
      <c r="S56" s="38">
        <v>0</v>
      </c>
      <c r="T56" s="37">
        <f>SUMPRODUCT(LTA!J56:AN56,LTA!J$101:AN$101,LTA!J$105:AN$105)</f>
        <v>105.92</v>
      </c>
      <c r="U56" s="37">
        <f>SUMPRODUCT(LTA!J56:AN56,LTA!J$102:AN$102,LTA!J$105:AN$105)</f>
        <v>534.03464399999996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11.721737525697215</v>
      </c>
      <c r="AD56">
        <f t="shared" si="1"/>
        <v>1383.7232060096858</v>
      </c>
      <c r="AE56">
        <f>'IDT-1'!F56</f>
        <v>0</v>
      </c>
      <c r="AF56" s="24"/>
      <c r="AG56">
        <f t="shared" si="2"/>
        <v>1383.7232060096858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5.5666499999999992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58.524458532646051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547.70556920119839</v>
      </c>
      <c r="P57" s="36">
        <v>75</v>
      </c>
      <c r="Q57" s="36">
        <v>26.71</v>
      </c>
      <c r="R57" s="38">
        <v>23.7</v>
      </c>
      <c r="S57" s="38">
        <v>0</v>
      </c>
      <c r="T57" s="37">
        <f>SUMPRODUCT(LTA!J57:AN57,LTA!J$101:AN$101,LTA!J$105:AN$105)</f>
        <v>105.78</v>
      </c>
      <c r="U57" s="37">
        <f>SUMPRODUCT(LTA!J57:AN57,LTA!J$102:AN$102,LTA!J$105:AN$105)</f>
        <v>530.95403799999997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11.807584743910967</v>
      </c>
      <c r="AD57">
        <f t="shared" si="1"/>
        <v>1333.6031309899338</v>
      </c>
      <c r="AE57">
        <f>'IDT-1'!F57</f>
        <v>0</v>
      </c>
      <c r="AF57" s="24"/>
      <c r="AG57">
        <f t="shared" si="2"/>
        <v>1333.6031309899338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5.5666499999999992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58.524458532646051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573.02175118251148</v>
      </c>
      <c r="P58" s="36">
        <v>75</v>
      </c>
      <c r="Q58" s="36">
        <v>26.71</v>
      </c>
      <c r="R58" s="38">
        <v>23.7</v>
      </c>
      <c r="S58" s="38">
        <v>0</v>
      </c>
      <c r="T58" s="37">
        <f>SUMPRODUCT(LTA!J58:AN58,LTA!J$101:AN$101,LTA!J$105:AN$105)</f>
        <v>105.61</v>
      </c>
      <c r="U58" s="37">
        <f>SUMPRODUCT(LTA!J58:AN58,LTA!J$102:AN$102,LTA!J$105:AN$105)</f>
        <v>527.60132799999997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11.990649908553996</v>
      </c>
      <c r="AD58">
        <f t="shared" si="1"/>
        <v>1355.2135378066037</v>
      </c>
      <c r="AE58">
        <f>'IDT-1'!F58</f>
        <v>0</v>
      </c>
      <c r="AF58" s="24"/>
      <c r="AG58">
        <f t="shared" si="2"/>
        <v>1355.2135378066037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5.5666499999999992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58.524458532646051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589.88547154024297</v>
      </c>
      <c r="P59" s="36">
        <v>71.989999999999981</v>
      </c>
      <c r="Q59" s="36">
        <v>26.56</v>
      </c>
      <c r="R59" s="38">
        <v>23.7</v>
      </c>
      <c r="S59" s="38">
        <v>0</v>
      </c>
      <c r="T59" s="37">
        <f>SUMPRODUCT(LTA!J59:AN59,LTA!J$101:AN$101,LTA!J$105:AN$105)</f>
        <v>103.36</v>
      </c>
      <c r="U59" s="37">
        <f>SUMPRODUCT(LTA!J59:AN59,LTA!J$102:AN$102,LTA!J$105:AN$105)</f>
        <v>523.35907399999996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1.47</v>
      </c>
      <c r="AB59" s="75">
        <f>-STOA!P59</f>
        <v>0</v>
      </c>
      <c r="AC59">
        <f t="shared" si="0"/>
        <v>12.135937803207828</v>
      </c>
      <c r="AD59">
        <f t="shared" si="1"/>
        <v>1352.2797162696811</v>
      </c>
      <c r="AE59">
        <f>'IDT-1'!F59</f>
        <v>0</v>
      </c>
      <c r="AF59" s="24"/>
      <c r="AG59">
        <f t="shared" si="2"/>
        <v>1352.2797162696811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5.5666499999999992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58.524458532646051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596.60482981432017</v>
      </c>
      <c r="P60" s="36">
        <v>71.989999999999981</v>
      </c>
      <c r="Q60" s="36">
        <v>26.56</v>
      </c>
      <c r="R60" s="38">
        <v>23.7</v>
      </c>
      <c r="S60" s="38">
        <v>0</v>
      </c>
      <c r="T60" s="37">
        <f>SUMPRODUCT(LTA!J60:AN60,LTA!J$101:AN$101,LTA!J$105:AN$105)</f>
        <v>98.92</v>
      </c>
      <c r="U60" s="37">
        <f>SUMPRODUCT(LTA!J60:AN60,LTA!J$102:AN$102,LTA!J$105:AN$105)</f>
        <v>517.70319799999993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1.47</v>
      </c>
      <c r="AB60" s="75">
        <f>-STOA!P60</f>
        <v>0</v>
      </c>
      <c r="AC60">
        <f t="shared" si="0"/>
        <v>12.107575054310075</v>
      </c>
      <c r="AD60">
        <f t="shared" si="1"/>
        <v>1348.9315612926559</v>
      </c>
      <c r="AE60">
        <f>'IDT-1'!F60</f>
        <v>0</v>
      </c>
      <c r="AF60" s="24"/>
      <c r="AG60">
        <f t="shared" si="2"/>
        <v>1348.9315612926559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5.5666499999999992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58.524458532646051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575.21616282738148</v>
      </c>
      <c r="P61" s="36">
        <v>71.989999999999981</v>
      </c>
      <c r="Q61" s="36">
        <v>26.56</v>
      </c>
      <c r="R61" s="38">
        <v>23.7</v>
      </c>
      <c r="S61" s="38">
        <v>0</v>
      </c>
      <c r="T61" s="37">
        <f>SUMPRODUCT(LTA!J61:AN61,LTA!J$101:AN$101,LTA!J$105:AN$105)</f>
        <v>93.3</v>
      </c>
      <c r="U61" s="37">
        <f>SUMPRODUCT(LTA!J61:AN61,LTA!J$102:AN$102,LTA!J$105:AN$105)</f>
        <v>511.35734400000001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1.47</v>
      </c>
      <c r="AB61" s="75">
        <f>-STOA!P61</f>
        <v>0</v>
      </c>
      <c r="AC61">
        <f t="shared" si="0"/>
        <v>11.657973923522011</v>
      </c>
      <c r="AD61">
        <f t="shared" si="1"/>
        <v>1336.0266414365055</v>
      </c>
      <c r="AE61">
        <f>'IDT-1'!F61</f>
        <v>0</v>
      </c>
      <c r="AF61" s="24"/>
      <c r="AG61">
        <f t="shared" si="2"/>
        <v>1336.0266414365055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5.5666499999999992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58.524458532646051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574.92355639993582</v>
      </c>
      <c r="P62" s="36">
        <v>71.989999999999995</v>
      </c>
      <c r="Q62" s="36">
        <v>26.56</v>
      </c>
      <c r="R62" s="38">
        <v>23.7</v>
      </c>
      <c r="S62" s="38">
        <v>0</v>
      </c>
      <c r="T62" s="37">
        <f>SUMPRODUCT(LTA!J62:AN62,LTA!J$101:AN$101,LTA!J$105:AN$105)</f>
        <v>87.66</v>
      </c>
      <c r="U62" s="37">
        <f>SUMPRODUCT(LTA!J62:AN62,LTA!J$102:AN$102,LTA!J$105:AN$105)</f>
        <v>503.82589400000001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1.47</v>
      </c>
      <c r="AB62" s="75">
        <f>-STOA!P62</f>
        <v>0</v>
      </c>
      <c r="AC62">
        <f t="shared" si="0"/>
        <v>11.544875849531469</v>
      </c>
      <c r="AD62">
        <f t="shared" si="1"/>
        <v>1322.6756830830502</v>
      </c>
      <c r="AE62">
        <f>'IDT-1'!F62</f>
        <v>0</v>
      </c>
      <c r="AF62" s="24"/>
      <c r="AG62">
        <f t="shared" si="2"/>
        <v>1322.6756830830502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5.5666499999999992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58.524458532646051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586.06080652262494</v>
      </c>
      <c r="P63" s="36">
        <v>71.989999999999995</v>
      </c>
      <c r="Q63" s="36">
        <v>26.56</v>
      </c>
      <c r="R63" s="38">
        <v>23.7</v>
      </c>
      <c r="S63" s="38">
        <v>0</v>
      </c>
      <c r="T63" s="37">
        <f>SUMPRODUCT(LTA!J63:AN63,LTA!J$101:AN$101,LTA!J$105:AN$105)</f>
        <v>82.86</v>
      </c>
      <c r="U63" s="37">
        <f>SUMPRODUCT(LTA!J63:AN63,LTA!J$102:AN$102,LTA!J$105:AN$105)</f>
        <v>494.556332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1.47</v>
      </c>
      <c r="AB63" s="75">
        <f>-STOA!P63</f>
        <v>0</v>
      </c>
      <c r="AC63">
        <f t="shared" si="0"/>
        <v>11.477888641137612</v>
      </c>
      <c r="AD63">
        <f t="shared" si="1"/>
        <v>1324.8103584141334</v>
      </c>
      <c r="AE63">
        <f>'IDT-1'!F63</f>
        <v>0</v>
      </c>
      <c r="AF63" s="24"/>
      <c r="AG63">
        <f t="shared" si="2"/>
        <v>1324.8103584141334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5.5666499999999992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58.524458532646051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586.58542497484098</v>
      </c>
      <c r="P64" s="36">
        <v>71.989999999999995</v>
      </c>
      <c r="Q64" s="36">
        <v>26.56</v>
      </c>
      <c r="R64" s="38">
        <v>23.7</v>
      </c>
      <c r="S64" s="38">
        <v>0</v>
      </c>
      <c r="T64" s="37">
        <f>SUMPRODUCT(LTA!J64:AN64,LTA!J$101:AN$101,LTA!J$105:AN$105)</f>
        <v>75.97</v>
      </c>
      <c r="U64" s="37">
        <f>SUMPRODUCT(LTA!J64:AN64,LTA!J$102:AN$102,LTA!J$105:AN$105)</f>
        <v>484.54679199999998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1.47</v>
      </c>
      <c r="AB64" s="75">
        <f>-STOA!P64</f>
        <v>0</v>
      </c>
      <c r="AC64">
        <f t="shared" si="0"/>
        <v>11.340339300136225</v>
      </c>
      <c r="AD64">
        <f t="shared" si="1"/>
        <v>1308.5729862073506</v>
      </c>
      <c r="AE64">
        <f>'IDT-1'!F64</f>
        <v>0</v>
      </c>
      <c r="AF64" s="24"/>
      <c r="AG64">
        <f t="shared" si="2"/>
        <v>1308.5729862073506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5.5666499999999992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56.57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594.6387563820316</v>
      </c>
      <c r="P65" s="36">
        <v>71.989999999999995</v>
      </c>
      <c r="Q65" s="36">
        <v>26.56</v>
      </c>
      <c r="R65" s="38">
        <v>23.7</v>
      </c>
      <c r="S65" s="38">
        <v>0</v>
      </c>
      <c r="T65" s="37">
        <f>SUMPRODUCT(LTA!J65:AN65,LTA!J$101:AN$101,LTA!J$105:AN$105)</f>
        <v>69.05</v>
      </c>
      <c r="U65" s="37">
        <f>SUMPRODUCT(LTA!J65:AN65,LTA!J$102:AN$102,LTA!J$105:AN$105)</f>
        <v>473.12814199999997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1.47</v>
      </c>
      <c r="AB65" s="75">
        <f>-STOA!P65</f>
        <v>0</v>
      </c>
      <c r="AC65">
        <f t="shared" si="0"/>
        <v>11.262938645457067</v>
      </c>
      <c r="AD65">
        <f t="shared" si="1"/>
        <v>1293.4106097365745</v>
      </c>
      <c r="AE65">
        <f>'IDT-1'!F65</f>
        <v>0</v>
      </c>
      <c r="AF65" s="24"/>
      <c r="AG65">
        <f t="shared" si="2"/>
        <v>1293.4106097365745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-18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5.5666499999999992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56.57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665.18579521457571</v>
      </c>
      <c r="P66" s="36">
        <v>74.569999999999993</v>
      </c>
      <c r="Q66" s="36">
        <v>26.56</v>
      </c>
      <c r="R66" s="38">
        <v>23.46</v>
      </c>
      <c r="S66" s="38">
        <v>0</v>
      </c>
      <c r="T66" s="37">
        <f>SUMPRODUCT(LTA!J66:AN66,LTA!J$101:AN$101,LTA!J$105:AN$105)</f>
        <v>60.92</v>
      </c>
      <c r="U66" s="37">
        <f>SUMPRODUCT(LTA!J66:AN66,LTA!J$102:AN$102,LTA!J$105:AN$105)</f>
        <v>461.17500200000001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-86</v>
      </c>
      <c r="AA66" s="75">
        <f>STOA!J66</f>
        <v>1.47</v>
      </c>
      <c r="AB66" s="75">
        <f>-STOA!P66</f>
        <v>0</v>
      </c>
      <c r="AC66">
        <f t="shared" si="0"/>
        <v>12.322850120942894</v>
      </c>
      <c r="AD66">
        <f t="shared" si="1"/>
        <v>1281.9545970936329</v>
      </c>
      <c r="AE66">
        <f>'IDT-1'!F66</f>
        <v>0</v>
      </c>
      <c r="AF66" s="24"/>
      <c r="AG66">
        <f t="shared" si="2"/>
        <v>1281.9545970936329</v>
      </c>
      <c r="AI66" s="34">
        <f>PXIL!J66</f>
        <v>0</v>
      </c>
      <c r="AJ66" s="34">
        <f>PXIL!P66</f>
        <v>0</v>
      </c>
      <c r="AK66" s="34">
        <f>RTM_IEX!J66</f>
        <v>4.8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5.5666499999999992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56.57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739.23629466485374</v>
      </c>
      <c r="P67" s="36">
        <v>74.569999999999993</v>
      </c>
      <c r="Q67" s="36">
        <v>26.56</v>
      </c>
      <c r="R67" s="38">
        <v>21.1</v>
      </c>
      <c r="S67" s="38">
        <v>0</v>
      </c>
      <c r="T67" s="37">
        <f>SUMPRODUCT(LTA!J67:AN67,LTA!J$101:AN$101,LTA!J$105:AN$105)</f>
        <v>52.69</v>
      </c>
      <c r="U67" s="37">
        <f>SUMPRODUCT(LTA!J67:AN67,LTA!J$102:AN$102,LTA!J$105:AN$105)</f>
        <v>449.56396599999999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-78</v>
      </c>
      <c r="AA67" s="75">
        <f>STOA!J67</f>
        <v>1.56</v>
      </c>
      <c r="AB67" s="75">
        <f>-STOA!P67</f>
        <v>0</v>
      </c>
      <c r="AC67">
        <f t="shared" si="0"/>
        <v>13.083081396095457</v>
      </c>
      <c r="AD67">
        <f t="shared" si="1"/>
        <v>1285.3338292687581</v>
      </c>
      <c r="AE67">
        <f>'IDT-1'!F67</f>
        <v>0</v>
      </c>
      <c r="AF67" s="24"/>
      <c r="AG67">
        <f t="shared" si="2"/>
        <v>1285.3338292687581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-51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5.5666499999999992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793.21068508748033</v>
      </c>
      <c r="P68" s="36">
        <v>74.569999999999993</v>
      </c>
      <c r="Q68" s="36">
        <v>26.56</v>
      </c>
      <c r="R68" s="38">
        <v>18.579999999999998</v>
      </c>
      <c r="S68" s="38">
        <v>0</v>
      </c>
      <c r="T68" s="37">
        <f>SUMPRODUCT(LTA!J68:AN68,LTA!J$101:AN$101,LTA!J$105:AN$105)</f>
        <v>43.4</v>
      </c>
      <c r="U68" s="37">
        <f>SUMPRODUCT(LTA!J68:AN68,LTA!J$102:AN$102,LTA!J$105:AN$105)</f>
        <v>437.33872199999996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-69</v>
      </c>
      <c r="AA68" s="75">
        <f>STOA!J68</f>
        <v>1.56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13.901548743189531</v>
      </c>
      <c r="AD68">
        <f t="shared" ref="AD68:AD98" si="4">SUM(B68:AB68,AI68:AT68)-AC68</f>
        <v>1273.4945083442906</v>
      </c>
      <c r="AE68">
        <f>'IDT-1'!F68</f>
        <v>0</v>
      </c>
      <c r="AF68" s="24"/>
      <c r="AG68">
        <f t="shared" ref="AG68:AG98" si="5">SUM(AD68:AF68)</f>
        <v>1273.4945083442906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-114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5.5666499999999992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797.7937372671629</v>
      </c>
      <c r="P69" s="36">
        <v>74.569999999999993</v>
      </c>
      <c r="Q69" s="36">
        <v>26.56</v>
      </c>
      <c r="R69" s="38">
        <v>14.370000000000001</v>
      </c>
      <c r="S69" s="38">
        <v>0</v>
      </c>
      <c r="T69" s="37">
        <f>SUMPRODUCT(LTA!J69:AN69,LTA!J$101:AN$101,LTA!J$105:AN$105)</f>
        <v>33.880000000000003</v>
      </c>
      <c r="U69" s="37">
        <f>SUMPRODUCT(LTA!J69:AN69,LTA!J$102:AN$102,LTA!J$105:AN$105)</f>
        <v>426.58048399999996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-52</v>
      </c>
      <c r="AA69" s="75">
        <f>STOA!J69</f>
        <v>1.56</v>
      </c>
      <c r="AB69" s="75">
        <f>-STOA!P69</f>
        <v>0</v>
      </c>
      <c r="AC69">
        <f t="shared" si="3"/>
        <v>13.564922027801083</v>
      </c>
      <c r="AD69">
        <f t="shared" si="4"/>
        <v>1273.9259492393617</v>
      </c>
      <c r="AE69">
        <f>'IDT-1'!F69</f>
        <v>0</v>
      </c>
      <c r="AF69" s="24"/>
      <c r="AG69">
        <f t="shared" si="5"/>
        <v>1273.9259492393617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-111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6.16845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803.65041344112274</v>
      </c>
      <c r="P70" s="36">
        <v>74.569999999999993</v>
      </c>
      <c r="Q70" s="36">
        <v>26.56</v>
      </c>
      <c r="R70" s="38">
        <v>10.51</v>
      </c>
      <c r="S70" s="38">
        <v>0</v>
      </c>
      <c r="T70" s="37">
        <f>SUMPRODUCT(LTA!J70:AN70,LTA!J$101:AN$101,LTA!J$105:AN$105)</f>
        <v>19.79</v>
      </c>
      <c r="U70" s="37">
        <f>SUMPRODUCT(LTA!J70:AN70,LTA!J$102:AN$102,LTA!J$105:AN$105)</f>
        <v>415.69632399999995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-34</v>
      </c>
      <c r="AA70" s="75">
        <f>STOA!J70</f>
        <v>1.56</v>
      </c>
      <c r="AB70" s="75">
        <f>-STOA!P70</f>
        <v>0</v>
      </c>
      <c r="AC70">
        <f t="shared" si="3"/>
        <v>13.148245025090342</v>
      </c>
      <c r="AD70">
        <f t="shared" si="4"/>
        <v>1278.9669424160322</v>
      </c>
      <c r="AE70">
        <f>'IDT-1'!F70</f>
        <v>0</v>
      </c>
      <c r="AF70" s="24"/>
      <c r="AG70">
        <f t="shared" si="5"/>
        <v>1278.9669424160322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-102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6.16845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816.22321954339714</v>
      </c>
      <c r="P71" s="36">
        <v>74.569999999999993</v>
      </c>
      <c r="Q71" s="36">
        <v>26.56</v>
      </c>
      <c r="R71" s="38">
        <v>5.5900000000000007</v>
      </c>
      <c r="S71" s="38">
        <v>0</v>
      </c>
      <c r="T71" s="37">
        <f>SUMPRODUCT(LTA!J71:AN71,LTA!J$101:AN$101,LTA!J$105:AN$105)</f>
        <v>11.98</v>
      </c>
      <c r="U71" s="37">
        <f>SUMPRODUCT(LTA!J71:AN71,LTA!J$102:AN$102,LTA!J$105:AN$105)</f>
        <v>406.36901799999993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-23</v>
      </c>
      <c r="AA71" s="75">
        <f>STOA!J71</f>
        <v>1.47</v>
      </c>
      <c r="AB71" s="75">
        <f>-STOA!P71</f>
        <v>0</v>
      </c>
      <c r="AC71">
        <f t="shared" si="3"/>
        <v>12.703559443779216</v>
      </c>
      <c r="AD71">
        <f t="shared" si="4"/>
        <v>1312.837128099618</v>
      </c>
      <c r="AE71">
        <f>'IDT-1'!F71</f>
        <v>0</v>
      </c>
      <c r="AF71" s="24"/>
      <c r="AG71">
        <f t="shared" si="5"/>
        <v>1312.837128099618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6.16845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831.52827433474272</v>
      </c>
      <c r="P72" s="36">
        <v>74.569999999999993</v>
      </c>
      <c r="Q72" s="36">
        <v>26.56</v>
      </c>
      <c r="R72" s="38">
        <v>1.9400000000000004</v>
      </c>
      <c r="S72" s="38">
        <v>0</v>
      </c>
      <c r="T72" s="37">
        <f>SUMPRODUCT(LTA!J72:AN72,LTA!J$101:AN$101,LTA!J$105:AN$105)</f>
        <v>4.42</v>
      </c>
      <c r="U72" s="37">
        <f>SUMPRODUCT(LTA!J72:AN72,LTA!J$102:AN$102,LTA!J$105:AN$105)</f>
        <v>400.66455199999996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-12</v>
      </c>
      <c r="AA72" s="75">
        <f>STOA!J72</f>
        <v>1.47</v>
      </c>
      <c r="AB72" s="75">
        <f>-STOA!P72</f>
        <v>0</v>
      </c>
      <c r="AC72">
        <f t="shared" si="3"/>
        <v>12.596857654652743</v>
      </c>
      <c r="AD72">
        <f t="shared" si="4"/>
        <v>1322.33441868009</v>
      </c>
      <c r="AE72">
        <f>'IDT-1'!F72</f>
        <v>0</v>
      </c>
      <c r="AF72" s="24"/>
      <c r="AG72">
        <f t="shared" si="5"/>
        <v>1322.33441868009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6.16845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849.33949065098216</v>
      </c>
      <c r="P73" s="36">
        <v>74.569999999999993</v>
      </c>
      <c r="Q73" s="36">
        <v>26.56</v>
      </c>
      <c r="R73" s="38">
        <v>0</v>
      </c>
      <c r="S73" s="38">
        <v>0</v>
      </c>
      <c r="T73" s="37">
        <f>SUMPRODUCT(LTA!J73:AN73,LTA!J$101:AN$101,LTA!J$105:AN$105)</f>
        <v>1.53</v>
      </c>
      <c r="U73" s="37">
        <f>SUMPRODUCT(LTA!J73:AN73,LTA!J$102:AN$102,LTA!J$105:AN$105)</f>
        <v>396.71904399999994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-10</v>
      </c>
      <c r="AA73" s="75">
        <f>STOA!J73</f>
        <v>1.47</v>
      </c>
      <c r="AB73" s="75">
        <f>-STOA!P73</f>
        <v>0</v>
      </c>
      <c r="AC73">
        <f t="shared" si="3"/>
        <v>12.60498834271004</v>
      </c>
      <c r="AD73">
        <f t="shared" si="4"/>
        <v>1339.3619963082722</v>
      </c>
      <c r="AE73">
        <f>'IDT-1'!F73</f>
        <v>0</v>
      </c>
      <c r="AF73" s="24"/>
      <c r="AG73">
        <f t="shared" si="5"/>
        <v>1339.3619963082722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-64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6.16845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872.23748541629618</v>
      </c>
      <c r="P74" s="36">
        <v>74.569999999999993</v>
      </c>
      <c r="Q74" s="36">
        <v>26.56</v>
      </c>
      <c r="R74" s="38">
        <v>0</v>
      </c>
      <c r="S74" s="38">
        <v>0</v>
      </c>
      <c r="T74" s="37">
        <f>SUMPRODUCT(LTA!J74:AN74,LTA!J$101:AN$101,LTA!J$105:AN$105)</f>
        <v>0.08</v>
      </c>
      <c r="U74" s="37">
        <f>SUMPRODUCT(LTA!J74:AN74,LTA!J$102:AN$102,LTA!J$105:AN$105)</f>
        <v>393.33717999999993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-14</v>
      </c>
      <c r="AA74" s="75">
        <f>STOA!J74</f>
        <v>1.47</v>
      </c>
      <c r="AB74" s="75">
        <f>-STOA!P74</f>
        <v>0</v>
      </c>
      <c r="AC74">
        <f t="shared" si="3"/>
        <v>12.672032263889786</v>
      </c>
      <c r="AD74">
        <f t="shared" si="4"/>
        <v>1367.3610831524063</v>
      </c>
      <c r="AE74">
        <f>'IDT-1'!F74</f>
        <v>0</v>
      </c>
      <c r="AF74" s="24"/>
      <c r="AG74">
        <f t="shared" si="5"/>
        <v>1367.3610831524063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6.16845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874.489601841953</v>
      </c>
      <c r="P75" s="36">
        <v>74.569999999999993</v>
      </c>
      <c r="Q75" s="36">
        <v>26.56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393.32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1.47</v>
      </c>
      <c r="AB75" s="75">
        <f>-STOA!P75</f>
        <v>0</v>
      </c>
      <c r="AC75">
        <f t="shared" si="3"/>
        <v>12.580008679441747</v>
      </c>
      <c r="AD75">
        <f t="shared" si="4"/>
        <v>1382.6080431625112</v>
      </c>
      <c r="AE75">
        <f>'IDT-1'!F75</f>
        <v>0</v>
      </c>
      <c r="AF75" s="24"/>
      <c r="AG75">
        <f t="shared" si="5"/>
        <v>1382.6080431625112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-51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6.16845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875.65268067528643</v>
      </c>
      <c r="P76" s="36">
        <v>74.569999999999993</v>
      </c>
      <c r="Q76" s="36">
        <v>26.56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393.32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1.47</v>
      </c>
      <c r="AB76" s="75">
        <f>-STOA!P76</f>
        <v>0</v>
      </c>
      <c r="AC76">
        <f t="shared" si="3"/>
        <v>12.581307383916858</v>
      </c>
      <c r="AD76">
        <f t="shared" si="4"/>
        <v>1384.7698232913694</v>
      </c>
      <c r="AE76">
        <f>'IDT-1'!F76</f>
        <v>0</v>
      </c>
      <c r="AF76" s="24"/>
      <c r="AG76">
        <f t="shared" si="5"/>
        <v>1384.7698232913694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6.16845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865.10972829294724</v>
      </c>
      <c r="P77" s="36">
        <v>68.622871009581203</v>
      </c>
      <c r="Q77" s="36">
        <v>26.56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393.32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1.47</v>
      </c>
      <c r="AB77" s="75">
        <f>-STOA!P77</f>
        <v>0</v>
      </c>
      <c r="AC77">
        <f t="shared" si="3"/>
        <v>12.273367545887911</v>
      </c>
      <c r="AD77">
        <f t="shared" si="4"/>
        <v>1388.5876817566407</v>
      </c>
      <c r="AE77">
        <f>'IDT-1'!F77</f>
        <v>0</v>
      </c>
      <c r="AF77" s="24"/>
      <c r="AG77">
        <f t="shared" si="5"/>
        <v>1388.5876817566407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6.16845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859.25754343038886</v>
      </c>
      <c r="P78" s="36">
        <v>68.622871009581203</v>
      </c>
      <c r="Q78" s="36">
        <v>26.56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393.32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1.47</v>
      </c>
      <c r="AB78" s="75">
        <f>-STOA!P78</f>
        <v>0</v>
      </c>
      <c r="AC78">
        <f t="shared" si="3"/>
        <v>12.12255530034375</v>
      </c>
      <c r="AD78">
        <f t="shared" si="4"/>
        <v>1394.8863091396263</v>
      </c>
      <c r="AE78">
        <f>'IDT-1'!F78</f>
        <v>0</v>
      </c>
      <c r="AF78" s="24"/>
      <c r="AG78">
        <f t="shared" si="5"/>
        <v>1394.8863091396263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-18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6.16845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842.79015523406235</v>
      </c>
      <c r="P79" s="36">
        <v>68.622871009581203</v>
      </c>
      <c r="Q79" s="36">
        <v>26.56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393.19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0.69</v>
      </c>
      <c r="Z79" s="34">
        <f>IEX!P79</f>
        <v>0</v>
      </c>
      <c r="AA79" s="75">
        <f>STOA!J79</f>
        <v>1.47</v>
      </c>
      <c r="AB79" s="75">
        <f>-STOA!P79</f>
        <v>0</v>
      </c>
      <c r="AC79">
        <f t="shared" si="3"/>
        <v>11.836452400446607</v>
      </c>
      <c r="AD79">
        <f t="shared" si="4"/>
        <v>1397.265023843197</v>
      </c>
      <c r="AE79">
        <f>'IDT-1'!F79</f>
        <v>0</v>
      </c>
      <c r="AF79" s="24"/>
      <c r="AG79">
        <f t="shared" si="5"/>
        <v>1397.265023843197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6.16845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817.58494879501654</v>
      </c>
      <c r="P80" s="36">
        <v>68.622871009581203</v>
      </c>
      <c r="Q80" s="36">
        <v>26.56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393.19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20.87</v>
      </c>
      <c r="Z80" s="34">
        <f>IEX!P80</f>
        <v>0</v>
      </c>
      <c r="AA80" s="75">
        <f>STOA!J80</f>
        <v>1.47</v>
      </c>
      <c r="AB80" s="75">
        <f>-STOA!P80</f>
        <v>0</v>
      </c>
      <c r="AC80">
        <f t="shared" si="3"/>
        <v>11.794240666358618</v>
      </c>
      <c r="AD80">
        <f t="shared" si="4"/>
        <v>1392.2820291382391</v>
      </c>
      <c r="AE80">
        <f>'IDT-1'!F80</f>
        <v>0</v>
      </c>
      <c r="AF80" s="24"/>
      <c r="AG80">
        <f t="shared" si="5"/>
        <v>1392.2820291382391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6.16845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801.43054936383487</v>
      </c>
      <c r="P81" s="36">
        <v>68.622871009581203</v>
      </c>
      <c r="Q81" s="36">
        <v>26.56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393.19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18.52</v>
      </c>
      <c r="Z81" s="34">
        <f>IEX!P81</f>
        <v>0</v>
      </c>
      <c r="AA81" s="75">
        <f>STOA!J81</f>
        <v>1.47</v>
      </c>
      <c r="AB81" s="75">
        <f>-STOA!P81</f>
        <v>0</v>
      </c>
      <c r="AC81">
        <f t="shared" si="3"/>
        <v>11.638803711136694</v>
      </c>
      <c r="AD81">
        <f t="shared" si="4"/>
        <v>1373.9330666622793</v>
      </c>
      <c r="AE81">
        <f>'IDT-1'!F81</f>
        <v>0</v>
      </c>
      <c r="AF81" s="24"/>
      <c r="AG81">
        <f t="shared" si="5"/>
        <v>1373.9330666622793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6.16845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793.71294705654168</v>
      </c>
      <c r="P82" s="36">
        <v>68.622871009581203</v>
      </c>
      <c r="Q82" s="36">
        <v>26.56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393.19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4.9800000000000004</v>
      </c>
      <c r="Z82" s="34">
        <f>IEX!P82</f>
        <v>0</v>
      </c>
      <c r="AA82" s="75">
        <f>STOA!J82</f>
        <v>1.47</v>
      </c>
      <c r="AB82" s="75">
        <f>-STOA!P82</f>
        <v>0</v>
      </c>
      <c r="AC82">
        <f t="shared" si="3"/>
        <v>11.460239851755432</v>
      </c>
      <c r="AD82">
        <f t="shared" si="4"/>
        <v>1352.8540282143674</v>
      </c>
      <c r="AE82">
        <f>'IDT-1'!F82</f>
        <v>0</v>
      </c>
      <c r="AF82" s="24"/>
      <c r="AG82">
        <f t="shared" si="5"/>
        <v>1352.8540282143674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6.4693499999999995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792.04214480641213</v>
      </c>
      <c r="P83" s="36">
        <v>68.622871009581203</v>
      </c>
      <c r="Q83" s="36">
        <v>26.56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393.12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1.56</v>
      </c>
      <c r="AB83" s="75">
        <f>-STOA!P83</f>
        <v>0</v>
      </c>
      <c r="AC83">
        <f t="shared" si="3"/>
        <v>11.661203404601014</v>
      </c>
      <c r="AD83">
        <f t="shared" si="4"/>
        <v>1316.3231624113921</v>
      </c>
      <c r="AE83">
        <f>'IDT-1'!F83</f>
        <v>-9.1319999999999997</v>
      </c>
      <c r="AF83" s="24"/>
      <c r="AG83">
        <f t="shared" si="5"/>
        <v>1307.191162411392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6.4693499999999995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800.101791389563</v>
      </c>
      <c r="P84" s="36">
        <v>68.622871009581203</v>
      </c>
      <c r="Q84" s="36">
        <v>26.56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393.12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1.56</v>
      </c>
      <c r="AB84" s="75">
        <f>-STOA!P84</f>
        <v>0</v>
      </c>
      <c r="AC84">
        <f t="shared" si="3"/>
        <v>11.728904435899482</v>
      </c>
      <c r="AD84">
        <f t="shared" si="4"/>
        <v>1324.3151079632446</v>
      </c>
      <c r="AE84">
        <f>'IDT-1'!F84</f>
        <v>-40.341999999999999</v>
      </c>
      <c r="AF84" s="24"/>
      <c r="AG84">
        <f t="shared" si="5"/>
        <v>1283.9731079632445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6.4693499999999995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799.74924870178529</v>
      </c>
      <c r="P85" s="36">
        <v>68.622871009581203</v>
      </c>
      <c r="Q85" s="36">
        <v>26.56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393.12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1.56</v>
      </c>
      <c r="AB85" s="75">
        <f>-STOA!P85</f>
        <v>0</v>
      </c>
      <c r="AC85">
        <f t="shared" si="3"/>
        <v>11.768298865946594</v>
      </c>
      <c r="AD85">
        <f t="shared" si="4"/>
        <v>1318.9231708454197</v>
      </c>
      <c r="AE85">
        <f>'IDT-1'!F85</f>
        <v>-71.894000000000005</v>
      </c>
      <c r="AF85" s="24"/>
      <c r="AG85">
        <f t="shared" si="5"/>
        <v>1247.0291708454197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6.4693499999999995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791.25840562372321</v>
      </c>
      <c r="P86" s="36">
        <v>68.622871009581203</v>
      </c>
      <c r="Q86" s="36">
        <v>26.56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393.12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-103</v>
      </c>
      <c r="AA86" s="75">
        <f>STOA!J86</f>
        <v>1.56</v>
      </c>
      <c r="AB86" s="75">
        <f>-STOA!P86</f>
        <v>0</v>
      </c>
      <c r="AC86">
        <f t="shared" si="3"/>
        <v>12.527149241130001</v>
      </c>
      <c r="AD86">
        <f t="shared" si="4"/>
        <v>1211.6734773921742</v>
      </c>
      <c r="AE86">
        <f>'IDT-1'!F86</f>
        <v>0</v>
      </c>
      <c r="AF86" s="24"/>
      <c r="AG86">
        <f t="shared" si="5"/>
        <v>1211.6734773921742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6.4693499999999995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54.82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737.38141914834739</v>
      </c>
      <c r="P87" s="36">
        <v>68.622871009581203</v>
      </c>
      <c r="Q87" s="36">
        <v>26.56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394.84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-78.25</v>
      </c>
      <c r="AA87" s="75">
        <f>STOA!J87</f>
        <v>1.47</v>
      </c>
      <c r="AB87" s="75">
        <f>-STOA!P87</f>
        <v>0</v>
      </c>
      <c r="AC87">
        <f t="shared" si="3"/>
        <v>11.67813698152184</v>
      </c>
      <c r="AD87">
        <f t="shared" si="4"/>
        <v>1179.2355031764066</v>
      </c>
      <c r="AE87">
        <f>'IDT-1'!F87</f>
        <v>0</v>
      </c>
      <c r="AF87" s="24"/>
      <c r="AG87">
        <f t="shared" si="5"/>
        <v>1179.2355031764066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-21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6.4693499999999995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54.82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660.58935677061788</v>
      </c>
      <c r="P88" s="36">
        <v>68.622871009581203</v>
      </c>
      <c r="Q88" s="36">
        <v>26.56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394.84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1.47</v>
      </c>
      <c r="AB88" s="75">
        <f>-STOA!P88</f>
        <v>0</v>
      </c>
      <c r="AC88">
        <f t="shared" si="3"/>
        <v>10.387157881026118</v>
      </c>
      <c r="AD88">
        <f t="shared" si="4"/>
        <v>1179.984419899173</v>
      </c>
      <c r="AE88">
        <f>'IDT-1'!F88</f>
        <v>0</v>
      </c>
      <c r="AF88" s="24"/>
      <c r="AG88">
        <f t="shared" si="5"/>
        <v>1179.984419899173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-23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6.4693499999999995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57.300000000000011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660.9078941788224</v>
      </c>
      <c r="P89" s="36">
        <v>68.35285971298272</v>
      </c>
      <c r="Q89" s="36">
        <v>26.56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394.84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1.47</v>
      </c>
      <c r="AB89" s="75">
        <f>-STOA!P89</f>
        <v>0</v>
      </c>
      <c r="AC89">
        <f t="shared" si="3"/>
        <v>10.298272449940054</v>
      </c>
      <c r="AD89">
        <f t="shared" si="4"/>
        <v>1195.6018314418652</v>
      </c>
      <c r="AE89">
        <f>'IDT-1'!F89</f>
        <v>0</v>
      </c>
      <c r="AF89" s="24"/>
      <c r="AG89">
        <f t="shared" si="5"/>
        <v>1195.6018314418652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6.4693499999999995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57.300000000000011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656.64027476882234</v>
      </c>
      <c r="P90" s="36">
        <v>68.35285971298272</v>
      </c>
      <c r="Q90" s="36">
        <v>26.56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394.84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1.47</v>
      </c>
      <c r="AB90" s="75">
        <f>-STOA!P90</f>
        <v>0</v>
      </c>
      <c r="AC90">
        <f t="shared" si="3"/>
        <v>10.347136024144943</v>
      </c>
      <c r="AD90">
        <f t="shared" si="4"/>
        <v>1181.2853484576601</v>
      </c>
      <c r="AE90">
        <f>'IDT-1'!F90</f>
        <v>0</v>
      </c>
      <c r="AF90" s="24"/>
      <c r="AG90">
        <f t="shared" si="5"/>
        <v>1181.2853484576601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6.4693499999999995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58.524458532646051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608.64513369036172</v>
      </c>
      <c r="P91" s="36">
        <v>71.989999999999995</v>
      </c>
      <c r="Q91" s="36">
        <v>26.56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394.75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9.8146351146732655</v>
      </c>
      <c r="AD91">
        <f t="shared" si="4"/>
        <v>1158.5943071083345</v>
      </c>
      <c r="AE91">
        <f>'IDT-1'!F91</f>
        <v>0</v>
      </c>
      <c r="AF91" s="24"/>
      <c r="AG91">
        <f t="shared" si="5"/>
        <v>1158.5943071083345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6.4693499999999995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58.524458532646051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584.59518886183594</v>
      </c>
      <c r="P92" s="36">
        <v>71.989999999999995</v>
      </c>
      <c r="Q92" s="36">
        <v>26.56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394.92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9.78346673261143</v>
      </c>
      <c r="AD92">
        <f t="shared" si="4"/>
        <v>1114.7455306618706</v>
      </c>
      <c r="AE92">
        <f>'IDT-1'!F92</f>
        <v>0</v>
      </c>
      <c r="AF92" s="24"/>
      <c r="AG92">
        <f t="shared" si="5"/>
        <v>1114.7455306618706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6.4693499999999995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58.524458532646051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548.92123838447333</v>
      </c>
      <c r="P93" s="36">
        <v>71.989999999999995</v>
      </c>
      <c r="Q93" s="36">
        <v>26.56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394.92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9.483805548601584</v>
      </c>
      <c r="AD93">
        <f t="shared" si="4"/>
        <v>1079.3712413685178</v>
      </c>
      <c r="AE93">
        <f>'IDT-1'!F93</f>
        <v>0</v>
      </c>
      <c r="AF93" s="24"/>
      <c r="AG93">
        <f t="shared" si="5"/>
        <v>1079.3712413685178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6.4693499999999995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58.524458532646051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523.63659423589604</v>
      </c>
      <c r="P94" s="36">
        <v>71.989999999999995</v>
      </c>
      <c r="Q94" s="36">
        <v>26.56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364.98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1.47</v>
      </c>
      <c r="AB94" s="75">
        <f>-STOA!P94</f>
        <v>0</v>
      </c>
      <c r="AC94">
        <f t="shared" si="3"/>
        <v>8.9521492759544223</v>
      </c>
      <c r="AD94">
        <f t="shared" si="4"/>
        <v>1032.6782534925876</v>
      </c>
      <c r="AE94">
        <f>'IDT-1'!F94</f>
        <v>0</v>
      </c>
      <c r="AF94" s="24"/>
      <c r="AG94">
        <f t="shared" si="5"/>
        <v>1032.6782534925876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-12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6.4693499999999995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58.524458532646051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516.80911368997215</v>
      </c>
      <c r="P95" s="36">
        <v>71.989999999999995</v>
      </c>
      <c r="Q95" s="36">
        <v>7.68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356.6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1.47</v>
      </c>
      <c r="AB95" s="75">
        <f>-STOA!P95</f>
        <v>0</v>
      </c>
      <c r="AC95">
        <f t="shared" si="3"/>
        <v>8.6912279125433276</v>
      </c>
      <c r="AD95">
        <f t="shared" si="4"/>
        <v>995.85169431007489</v>
      </c>
      <c r="AE95">
        <f>'IDT-1'!F95</f>
        <v>0</v>
      </c>
      <c r="AF95" s="24"/>
      <c r="AG95">
        <f t="shared" si="5"/>
        <v>995.85169431007489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6.4693499999999995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58.524458532646051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506.17276181379452</v>
      </c>
      <c r="P96" s="36">
        <v>48</v>
      </c>
      <c r="Q96" s="36">
        <v>7.68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348.13000000000005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-15</v>
      </c>
      <c r="AA96" s="75">
        <f>STOA!J96</f>
        <v>1.47</v>
      </c>
      <c r="AB96" s="75">
        <f>-STOA!P96</f>
        <v>0</v>
      </c>
      <c r="AC96">
        <f t="shared" si="3"/>
        <v>8.4562859226567717</v>
      </c>
      <c r="AD96">
        <f t="shared" si="4"/>
        <v>937.99028442378392</v>
      </c>
      <c r="AE96">
        <f>'IDT-1'!F96</f>
        <v>0</v>
      </c>
      <c r="AF96" s="24"/>
      <c r="AG96">
        <f t="shared" si="5"/>
        <v>937.99028442378392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6.4693499999999995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58.524458532646051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506.95028294471456</v>
      </c>
      <c r="P97" s="36">
        <v>48</v>
      </c>
      <c r="Q97" s="36">
        <v>7.68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346.25000000000006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-66</v>
      </c>
      <c r="AA97" s="75">
        <f>STOA!J97</f>
        <v>1.47</v>
      </c>
      <c r="AB97" s="75">
        <f>-STOA!P97</f>
        <v>0</v>
      </c>
      <c r="AC97">
        <f t="shared" si="3"/>
        <v>8.8790541441258437</v>
      </c>
      <c r="AD97">
        <f t="shared" si="4"/>
        <v>885.46503733323493</v>
      </c>
      <c r="AE97">
        <f>'IDT-1'!F97</f>
        <v>0</v>
      </c>
      <c r="AF97" s="24"/>
      <c r="AG97">
        <f t="shared" si="5"/>
        <v>885.46503733323493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6.4693499999999995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58.524458532646051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509.02006786298875</v>
      </c>
      <c r="P98" s="36">
        <v>48</v>
      </c>
      <c r="Q98" s="36">
        <v>7.68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346.25000000000006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-93</v>
      </c>
      <c r="AA98" s="75">
        <f>STOA!J98</f>
        <v>1.47</v>
      </c>
      <c r="AB98" s="75">
        <f>-STOA!P98</f>
        <v>0</v>
      </c>
      <c r="AC98">
        <f t="shared" si="3"/>
        <v>9.1251615960113508</v>
      </c>
      <c r="AD98">
        <f t="shared" si="4"/>
        <v>860.28871479962345</v>
      </c>
      <c r="AE98">
        <f>'IDT-1'!F98</f>
        <v>0</v>
      </c>
      <c r="AF98" s="24"/>
      <c r="AG98">
        <f t="shared" si="5"/>
        <v>860.28871479962345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0.13702233749999995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1.5225395853264598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16.129201974349449</v>
      </c>
      <c r="P99" s="36">
        <f t="shared" si="6"/>
        <v>1.4152630976969938</v>
      </c>
      <c r="Q99" s="36">
        <f t="shared" si="6"/>
        <v>0.50074077480651447</v>
      </c>
      <c r="R99" s="38">
        <f>SUM(R3:R98)/4000</f>
        <v>0.21502990641447906</v>
      </c>
      <c r="S99" s="38">
        <f t="shared" si="6"/>
        <v>0</v>
      </c>
      <c r="T99" s="37">
        <f t="shared" si="6"/>
        <v>0.66761250000000005</v>
      </c>
      <c r="U99" s="37">
        <f t="shared" si="6"/>
        <v>9.3650717749999952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0.28713499999999997</v>
      </c>
      <c r="Z99" s="34">
        <f t="shared" si="6"/>
        <v>-1.3688225000000001</v>
      </c>
      <c r="AA99" s="75">
        <f t="shared" si="6"/>
        <v>3.5819999999999991E-2</v>
      </c>
      <c r="AB99" s="75">
        <f t="shared" si="6"/>
        <v>0</v>
      </c>
      <c r="AC99">
        <f t="shared" si="6"/>
        <v>0.27457821575909602</v>
      </c>
      <c r="AD99">
        <f t="shared" si="6"/>
        <v>28.061806235334796</v>
      </c>
      <c r="AE99">
        <f t="shared" si="6"/>
        <v>-0.152696</v>
      </c>
      <c r="AG99">
        <f t="shared" si="6"/>
        <v>27.909110235334794</v>
      </c>
      <c r="AI99">
        <f t="shared" si="6"/>
        <v>0</v>
      </c>
      <c r="AJ99">
        <f t="shared" si="6"/>
        <v>0</v>
      </c>
      <c r="AK99">
        <f t="shared" si="6"/>
        <v>0.22752</v>
      </c>
      <c r="AL99">
        <f t="shared" si="6"/>
        <v>-0.79774999999999996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45306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1.0935000000000001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19.631495679183999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88.8</v>
      </c>
      <c r="AB3" s="75">
        <f>-STOA!Q3</f>
        <v>0</v>
      </c>
      <c r="AC3">
        <f>SUMIF(B3:AB3,"&gt;0")*$AC$2-SUMIF(B3:AB3,"&lt;0")*($AC$2/(1-$AC$2))+SUMIF(AI3:AR3,"&gt;0")*$AC$2-SUMIF(AI3:AR3,"&lt;0")*($AC$2/(1-$AC$2))</f>
        <v>0.92000996370514554</v>
      </c>
      <c r="AD3">
        <f>SUM(B3:AB3,AI3:AR3)-AC3</f>
        <v>108.60498571547886</v>
      </c>
      <c r="AE3">
        <f>'IDT-1'!E3</f>
        <v>0</v>
      </c>
      <c r="AF3" s="24"/>
      <c r="AG3">
        <f>SUM(AD3:AF3)</f>
        <v>108.60498571547886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1.0935000000000001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19.631495679183999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88.8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0.92000996370514554</v>
      </c>
      <c r="AD4">
        <f t="shared" ref="AD4:AD67" si="1">SUM(B4:AB4,AI4:AR4)-AC4</f>
        <v>108.60498571547886</v>
      </c>
      <c r="AE4">
        <f>'IDT-1'!E4</f>
        <v>0</v>
      </c>
      <c r="AF4" s="24"/>
      <c r="AG4">
        <f t="shared" ref="AG4:AG67" si="2">SUM(AD4:AF4)</f>
        <v>108.60498571547886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1.0935000000000001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19.631495679183999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88.8</v>
      </c>
      <c r="AB5" s="75">
        <f>-STOA!Q5</f>
        <v>0</v>
      </c>
      <c r="AC5">
        <f t="shared" si="0"/>
        <v>0.92000996370514554</v>
      </c>
      <c r="AD5">
        <f t="shared" si="1"/>
        <v>108.60498571547886</v>
      </c>
      <c r="AE5">
        <f>'IDT-1'!E5</f>
        <v>0</v>
      </c>
      <c r="AF5" s="24"/>
      <c r="AG5">
        <f t="shared" si="2"/>
        <v>108.60498571547886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1.0935000000000001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19.631495679183999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88.8</v>
      </c>
      <c r="AB6" s="75">
        <f>-STOA!Q6</f>
        <v>0</v>
      </c>
      <c r="AC6">
        <f t="shared" si="0"/>
        <v>0.92000996370514554</v>
      </c>
      <c r="AD6">
        <f t="shared" si="1"/>
        <v>108.60498571547886</v>
      </c>
      <c r="AE6">
        <f>'IDT-1'!E6</f>
        <v>0</v>
      </c>
      <c r="AF6" s="24"/>
      <c r="AG6">
        <f t="shared" si="2"/>
        <v>108.60498571547886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1.0935000000000001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19.631495679183999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88.8</v>
      </c>
      <c r="AB7" s="75">
        <f>-STOA!Q7</f>
        <v>0</v>
      </c>
      <c r="AC7">
        <f t="shared" si="0"/>
        <v>0.92000996370514554</v>
      </c>
      <c r="AD7">
        <f t="shared" si="1"/>
        <v>108.60498571547886</v>
      </c>
      <c r="AE7">
        <f>'IDT-1'!E7</f>
        <v>0</v>
      </c>
      <c r="AF7" s="24"/>
      <c r="AG7">
        <f t="shared" si="2"/>
        <v>108.60498571547886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1.0935000000000001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19.631495679183999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88.8</v>
      </c>
      <c r="AB8" s="75">
        <f>-STOA!Q8</f>
        <v>0</v>
      </c>
      <c r="AC8">
        <f t="shared" si="0"/>
        <v>0.92000996370514554</v>
      </c>
      <c r="AD8">
        <f t="shared" si="1"/>
        <v>108.60498571547886</v>
      </c>
      <c r="AE8">
        <f>'IDT-1'!E8</f>
        <v>0</v>
      </c>
      <c r="AF8" s="24"/>
      <c r="AG8">
        <f t="shared" si="2"/>
        <v>108.60498571547886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0.87480000000000002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19.631495679183999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88.8</v>
      </c>
      <c r="AB9" s="75">
        <f>-STOA!Q9</f>
        <v>0</v>
      </c>
      <c r="AC9">
        <f t="shared" si="0"/>
        <v>0.91817288370514549</v>
      </c>
      <c r="AD9">
        <f t="shared" si="1"/>
        <v>108.38812279547885</v>
      </c>
      <c r="AE9">
        <f>'IDT-1'!E9</f>
        <v>0</v>
      </c>
      <c r="AF9" s="24"/>
      <c r="AG9">
        <f t="shared" si="2"/>
        <v>108.38812279547885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0.87480000000000002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19.631495679183999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88.8</v>
      </c>
      <c r="AB10" s="75">
        <f>-STOA!Q10</f>
        <v>0</v>
      </c>
      <c r="AC10">
        <f t="shared" si="0"/>
        <v>0.91817288370514549</v>
      </c>
      <c r="AD10">
        <f t="shared" si="1"/>
        <v>108.38812279547885</v>
      </c>
      <c r="AE10">
        <f>'IDT-1'!E10</f>
        <v>0</v>
      </c>
      <c r="AF10" s="24"/>
      <c r="AG10">
        <f t="shared" si="2"/>
        <v>108.38812279547885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0.87480000000000002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19.631495679183999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88.8</v>
      </c>
      <c r="AB11" s="75">
        <f>-STOA!Q11</f>
        <v>0</v>
      </c>
      <c r="AC11">
        <f t="shared" si="0"/>
        <v>0.91817288370514549</v>
      </c>
      <c r="AD11">
        <f t="shared" si="1"/>
        <v>108.38812279547885</v>
      </c>
      <c r="AE11">
        <f>'IDT-1'!E11</f>
        <v>0</v>
      </c>
      <c r="AF11" s="24"/>
      <c r="AG11">
        <f t="shared" si="2"/>
        <v>108.38812279547885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0.87480000000000002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19.631495679183999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88.8</v>
      </c>
      <c r="AB12" s="75">
        <f>-STOA!Q12</f>
        <v>0</v>
      </c>
      <c r="AC12">
        <f t="shared" si="0"/>
        <v>0.91817288370514549</v>
      </c>
      <c r="AD12">
        <f t="shared" si="1"/>
        <v>108.38812279547885</v>
      </c>
      <c r="AE12">
        <f>'IDT-1'!E12</f>
        <v>0</v>
      </c>
      <c r="AF12" s="24"/>
      <c r="AG12">
        <f t="shared" si="2"/>
        <v>108.38812279547885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0.87480000000000002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19.631495679183999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88.8</v>
      </c>
      <c r="AB13" s="75">
        <f>-STOA!Q13</f>
        <v>0</v>
      </c>
      <c r="AC13">
        <f t="shared" si="0"/>
        <v>0.91817288370514549</v>
      </c>
      <c r="AD13">
        <f t="shared" si="1"/>
        <v>108.38812279547885</v>
      </c>
      <c r="AE13">
        <f>'IDT-1'!E13</f>
        <v>0</v>
      </c>
      <c r="AF13" s="24"/>
      <c r="AG13">
        <f t="shared" si="2"/>
        <v>108.38812279547885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0.87480000000000002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19.631495679183999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88.8</v>
      </c>
      <c r="AB14" s="75">
        <f>-STOA!Q14</f>
        <v>0</v>
      </c>
      <c r="AC14">
        <f t="shared" si="0"/>
        <v>0.91817288370514549</v>
      </c>
      <c r="AD14">
        <f t="shared" si="1"/>
        <v>108.38812279547885</v>
      </c>
      <c r="AE14">
        <f>'IDT-1'!E14</f>
        <v>0</v>
      </c>
      <c r="AF14" s="24"/>
      <c r="AG14">
        <f t="shared" si="2"/>
        <v>108.38812279547885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0.87480000000000002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19.631495679183999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88.8</v>
      </c>
      <c r="AB15" s="75">
        <f>-STOA!Q15</f>
        <v>0</v>
      </c>
      <c r="AC15">
        <f t="shared" si="0"/>
        <v>0.91817288370514549</v>
      </c>
      <c r="AD15">
        <f t="shared" si="1"/>
        <v>108.38812279547885</v>
      </c>
      <c r="AE15">
        <f>'IDT-1'!E15</f>
        <v>0</v>
      </c>
      <c r="AF15" s="24"/>
      <c r="AG15">
        <f t="shared" si="2"/>
        <v>108.38812279547885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0.87480000000000002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19.631495679183999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88.8</v>
      </c>
      <c r="AB16" s="75">
        <f>-STOA!Q16</f>
        <v>0</v>
      </c>
      <c r="AC16">
        <f t="shared" si="0"/>
        <v>0.91817288370514549</v>
      </c>
      <c r="AD16">
        <f t="shared" si="1"/>
        <v>108.38812279547885</v>
      </c>
      <c r="AE16">
        <f>'IDT-1'!E16</f>
        <v>0</v>
      </c>
      <c r="AF16" s="24"/>
      <c r="AG16">
        <f t="shared" si="2"/>
        <v>108.38812279547885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0.87480000000000002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19.631495679183999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88.8</v>
      </c>
      <c r="AB17" s="75">
        <f>-STOA!Q17</f>
        <v>0</v>
      </c>
      <c r="AC17">
        <f t="shared" si="0"/>
        <v>0.91817288370514549</v>
      </c>
      <c r="AD17">
        <f t="shared" si="1"/>
        <v>108.38812279547885</v>
      </c>
      <c r="AE17">
        <f>'IDT-1'!E17</f>
        <v>0</v>
      </c>
      <c r="AF17" s="24"/>
      <c r="AG17">
        <f t="shared" si="2"/>
        <v>108.38812279547885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0.87480000000000002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19.631495679183999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88.8</v>
      </c>
      <c r="AB18" s="75">
        <f>-STOA!Q18</f>
        <v>0</v>
      </c>
      <c r="AC18">
        <f t="shared" si="0"/>
        <v>0.91817288370514549</v>
      </c>
      <c r="AD18">
        <f t="shared" si="1"/>
        <v>108.38812279547885</v>
      </c>
      <c r="AE18">
        <f>'IDT-1'!E18</f>
        <v>0</v>
      </c>
      <c r="AF18" s="24"/>
      <c r="AG18">
        <f t="shared" si="2"/>
        <v>108.38812279547885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0.87480000000000002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19.631495679183999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88.8</v>
      </c>
      <c r="AB19" s="75">
        <f>-STOA!Q19</f>
        <v>0</v>
      </c>
      <c r="AC19">
        <f t="shared" si="0"/>
        <v>0.91817288370514549</v>
      </c>
      <c r="AD19">
        <f t="shared" si="1"/>
        <v>108.38812279547885</v>
      </c>
      <c r="AE19">
        <f>'IDT-1'!E19</f>
        <v>0</v>
      </c>
      <c r="AF19" s="24"/>
      <c r="AG19">
        <f t="shared" si="2"/>
        <v>108.38812279547885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0.87480000000000002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19.631495679183999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88.8</v>
      </c>
      <c r="AB20" s="75">
        <f>-STOA!Q20</f>
        <v>0</v>
      </c>
      <c r="AC20">
        <f t="shared" si="0"/>
        <v>0.91817288370514549</v>
      </c>
      <c r="AD20">
        <f t="shared" si="1"/>
        <v>108.38812279547885</v>
      </c>
      <c r="AE20">
        <f>'IDT-1'!E20</f>
        <v>0</v>
      </c>
      <c r="AF20" s="24"/>
      <c r="AG20">
        <f t="shared" si="2"/>
        <v>108.38812279547885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0.87480000000000002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19.631495679183999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88.8</v>
      </c>
      <c r="AB21" s="75">
        <f>-STOA!Q21</f>
        <v>0</v>
      </c>
      <c r="AC21">
        <f t="shared" si="0"/>
        <v>0.91817288370514549</v>
      </c>
      <c r="AD21">
        <f t="shared" si="1"/>
        <v>108.38812279547885</v>
      </c>
      <c r="AE21">
        <f>'IDT-1'!E21</f>
        <v>0</v>
      </c>
      <c r="AF21" s="24"/>
      <c r="AG21">
        <f t="shared" si="2"/>
        <v>108.38812279547885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0.87480000000000002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19.631495679183999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88.8</v>
      </c>
      <c r="AB22" s="75">
        <f>-STOA!Q22</f>
        <v>0</v>
      </c>
      <c r="AC22">
        <f t="shared" si="0"/>
        <v>0.91817288370514549</v>
      </c>
      <c r="AD22">
        <f t="shared" si="1"/>
        <v>108.38812279547885</v>
      </c>
      <c r="AE22">
        <f>'IDT-1'!E22</f>
        <v>0</v>
      </c>
      <c r="AF22" s="24"/>
      <c r="AG22">
        <f t="shared" si="2"/>
        <v>108.38812279547885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0.87480000000000002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19.631495679183999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88.8</v>
      </c>
      <c r="AB23" s="75">
        <f>-STOA!Q23</f>
        <v>0</v>
      </c>
      <c r="AC23">
        <f t="shared" si="0"/>
        <v>0.91817288370514549</v>
      </c>
      <c r="AD23">
        <f t="shared" si="1"/>
        <v>108.38812279547885</v>
      </c>
      <c r="AE23">
        <f>'IDT-1'!E23</f>
        <v>0</v>
      </c>
      <c r="AF23" s="24"/>
      <c r="AG23">
        <f t="shared" si="2"/>
        <v>108.38812279547885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0.87480000000000002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19.631495679183999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88.8</v>
      </c>
      <c r="AB24" s="75">
        <f>-STOA!Q24</f>
        <v>0</v>
      </c>
      <c r="AC24">
        <f t="shared" si="0"/>
        <v>0.91817288370514549</v>
      </c>
      <c r="AD24">
        <f t="shared" si="1"/>
        <v>108.38812279547885</v>
      </c>
      <c r="AE24">
        <f>'IDT-1'!E24</f>
        <v>0</v>
      </c>
      <c r="AF24" s="24"/>
      <c r="AG24">
        <f t="shared" si="2"/>
        <v>108.38812279547885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0.87480000000000002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19.631495679183999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88.8</v>
      </c>
      <c r="AB25" s="75">
        <f>-STOA!Q25</f>
        <v>0</v>
      </c>
      <c r="AC25">
        <f t="shared" si="0"/>
        <v>0.91817288370514549</v>
      </c>
      <c r="AD25">
        <f t="shared" si="1"/>
        <v>108.38812279547885</v>
      </c>
      <c r="AE25">
        <f>'IDT-1'!E25</f>
        <v>0</v>
      </c>
      <c r="AF25" s="24"/>
      <c r="AG25">
        <f t="shared" si="2"/>
        <v>108.38812279547885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0.87480000000000002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19.631495679183999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88.8</v>
      </c>
      <c r="AB26" s="75">
        <f>-STOA!Q26</f>
        <v>0</v>
      </c>
      <c r="AC26">
        <f t="shared" si="0"/>
        <v>0.91817288370514549</v>
      </c>
      <c r="AD26">
        <f t="shared" si="1"/>
        <v>108.38812279547885</v>
      </c>
      <c r="AE26">
        <f>'IDT-1'!E26</f>
        <v>0</v>
      </c>
      <c r="AF26" s="24"/>
      <c r="AG26">
        <f t="shared" si="2"/>
        <v>108.38812279547885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0.87480000000000002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88.8</v>
      </c>
      <c r="AB27" s="75">
        <f>-STOA!Q27</f>
        <v>0</v>
      </c>
      <c r="AC27">
        <f t="shared" si="0"/>
        <v>1.02710832</v>
      </c>
      <c r="AD27">
        <f t="shared" si="1"/>
        <v>121.24769168</v>
      </c>
      <c r="AE27">
        <f>'IDT-1'!E27</f>
        <v>0</v>
      </c>
      <c r="AF27" s="24"/>
      <c r="AG27">
        <f t="shared" si="2"/>
        <v>121.24769168</v>
      </c>
      <c r="AI27" s="34">
        <f>PXIL!K27</f>
        <v>0</v>
      </c>
      <c r="AJ27" s="34">
        <f>PXIL!Q27</f>
        <v>0</v>
      </c>
      <c r="AK27" s="34">
        <f>RTM_IEX!K27</f>
        <v>9.6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0.87480000000000002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88.8</v>
      </c>
      <c r="AB28" s="75">
        <f>-STOA!Q28</f>
        <v>0</v>
      </c>
      <c r="AC28">
        <f t="shared" si="0"/>
        <v>1.1158123200000001</v>
      </c>
      <c r="AD28">
        <f t="shared" si="1"/>
        <v>131.71898768</v>
      </c>
      <c r="AE28">
        <f>'IDT-1'!E28</f>
        <v>0</v>
      </c>
      <c r="AF28" s="24"/>
      <c r="AG28">
        <f t="shared" si="2"/>
        <v>131.71898768</v>
      </c>
      <c r="AI28" s="34">
        <f>PXIL!K28</f>
        <v>0</v>
      </c>
      <c r="AJ28" s="34">
        <f>PXIL!Q28</f>
        <v>0</v>
      </c>
      <c r="AK28" s="34">
        <f>RTM_IEX!K28</f>
        <v>9.6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10.56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0.75329999999999997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88.8</v>
      </c>
      <c r="AB29" s="75">
        <f>-STOA!Q29</f>
        <v>0</v>
      </c>
      <c r="AC29">
        <f t="shared" si="0"/>
        <v>1.1551117199999998</v>
      </c>
      <c r="AD29">
        <f t="shared" si="1"/>
        <v>136.35818827999998</v>
      </c>
      <c r="AE29">
        <f>'IDT-1'!E29</f>
        <v>0</v>
      </c>
      <c r="AF29" s="24"/>
      <c r="AG29">
        <f t="shared" si="2"/>
        <v>136.35818827999998</v>
      </c>
      <c r="AI29" s="34">
        <f>PXIL!K29</f>
        <v>0</v>
      </c>
      <c r="AJ29" s="34">
        <f>PXIL!Q29</f>
        <v>0</v>
      </c>
      <c r="AK29" s="34">
        <f>RTM_IEX!K29</f>
        <v>9.6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15.36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0.75329999999999997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88.8</v>
      </c>
      <c r="AB30" s="75">
        <f>-STOA!Q30</f>
        <v>0</v>
      </c>
      <c r="AC30">
        <f t="shared" si="0"/>
        <v>1.21962372</v>
      </c>
      <c r="AD30">
        <f t="shared" si="1"/>
        <v>143.97367628000001</v>
      </c>
      <c r="AE30">
        <f>'IDT-1'!E30</f>
        <v>0</v>
      </c>
      <c r="AF30" s="24"/>
      <c r="AG30">
        <f t="shared" si="2"/>
        <v>143.97367628000001</v>
      </c>
      <c r="AI30" s="34">
        <f>PXIL!K30</f>
        <v>0</v>
      </c>
      <c r="AJ30" s="34">
        <f>PXIL!Q30</f>
        <v>0</v>
      </c>
      <c r="AK30" s="34">
        <f>RTM_IEX!K30</f>
        <v>9.6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23.04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0.75329999999999997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2.2599999999999998</v>
      </c>
      <c r="Z31" s="34">
        <f>IEX!Q31</f>
        <v>0</v>
      </c>
      <c r="AA31" s="75">
        <f>STOA!K31</f>
        <v>88.8</v>
      </c>
      <c r="AB31" s="75">
        <f>-STOA!Q31</f>
        <v>0</v>
      </c>
      <c r="AC31">
        <f t="shared" si="0"/>
        <v>1.2993397199999999</v>
      </c>
      <c r="AD31">
        <f t="shared" si="1"/>
        <v>153.38396028</v>
      </c>
      <c r="AE31">
        <f>'IDT-1'!E31</f>
        <v>0</v>
      </c>
      <c r="AF31" s="24"/>
      <c r="AG31">
        <f t="shared" si="2"/>
        <v>153.38396028</v>
      </c>
      <c r="AI31" s="34">
        <f>PXIL!K31</f>
        <v>0</v>
      </c>
      <c r="AJ31" s="34">
        <f>PXIL!Q31</f>
        <v>0</v>
      </c>
      <c r="AK31" s="34">
        <f>RTM_IEX!K31</f>
        <v>9.6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30.27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0.75329999999999997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16.14</v>
      </c>
      <c r="Z32" s="34">
        <f>IEX!Q32</f>
        <v>0</v>
      </c>
      <c r="AA32" s="75">
        <f>STOA!K32</f>
        <v>88.8</v>
      </c>
      <c r="AB32" s="75">
        <f>-STOA!Q32</f>
        <v>0</v>
      </c>
      <c r="AC32">
        <f t="shared" si="0"/>
        <v>1.31832372</v>
      </c>
      <c r="AD32">
        <f t="shared" si="1"/>
        <v>155.62497628</v>
      </c>
      <c r="AE32">
        <f>'IDT-1'!E32</f>
        <v>0</v>
      </c>
      <c r="AF32" s="24"/>
      <c r="AG32">
        <f t="shared" si="2"/>
        <v>155.62497628</v>
      </c>
      <c r="AI32" s="34">
        <f>PXIL!K32</f>
        <v>0</v>
      </c>
      <c r="AJ32" s="34">
        <f>PXIL!Q32</f>
        <v>0</v>
      </c>
      <c r="AK32" s="34">
        <f>RTM_IEX!K32</f>
        <v>13.53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14.72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0.75329999999999997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19.52</v>
      </c>
      <c r="Z33" s="34">
        <f>IEX!Q33</f>
        <v>0</v>
      </c>
      <c r="AA33" s="75">
        <f>STOA!K33</f>
        <v>88.8</v>
      </c>
      <c r="AB33" s="75">
        <f>-STOA!Q33</f>
        <v>0</v>
      </c>
      <c r="AC33">
        <f t="shared" si="0"/>
        <v>1.2325597199999998</v>
      </c>
      <c r="AD33">
        <f t="shared" si="1"/>
        <v>145.50074027999997</v>
      </c>
      <c r="AE33">
        <f>'IDT-1'!E33</f>
        <v>0</v>
      </c>
      <c r="AF33" s="24"/>
      <c r="AG33">
        <f t="shared" si="2"/>
        <v>145.50074027999997</v>
      </c>
      <c r="AI33" s="34">
        <f>PXIL!K33</f>
        <v>0</v>
      </c>
      <c r="AJ33" s="34">
        <f>PXIL!Q33</f>
        <v>0</v>
      </c>
      <c r="AK33" s="34">
        <f>RTM_IEX!K33</f>
        <v>5.88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8.7799999999999994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0.75329999999999997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27.08</v>
      </c>
      <c r="Z34" s="34">
        <f>IEX!Q34</f>
        <v>0</v>
      </c>
      <c r="AA34" s="75">
        <f>STOA!K34</f>
        <v>88.8</v>
      </c>
      <c r="AB34" s="75">
        <f>-STOA!Q34</f>
        <v>0</v>
      </c>
      <c r="AC34">
        <f t="shared" si="0"/>
        <v>1.28237172</v>
      </c>
      <c r="AD34">
        <f t="shared" si="1"/>
        <v>151.38092828000001</v>
      </c>
      <c r="AE34">
        <f>'IDT-1'!E34</f>
        <v>0</v>
      </c>
      <c r="AF34" s="24"/>
      <c r="AG34">
        <f t="shared" si="2"/>
        <v>151.38092828000001</v>
      </c>
      <c r="AI34" s="34">
        <f>PXIL!K34</f>
        <v>0</v>
      </c>
      <c r="AJ34" s="34">
        <f>PXIL!Q34</f>
        <v>0</v>
      </c>
      <c r="AK34" s="34">
        <f>RTM_IEX!K34</f>
        <v>12.9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0.13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0.75329999999999997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30.05</v>
      </c>
      <c r="Z35" s="34">
        <f>IEX!Q35</f>
        <v>0</v>
      </c>
      <c r="AA35" s="75">
        <f>STOA!K35</f>
        <v>88.8</v>
      </c>
      <c r="AB35" s="75">
        <f>-STOA!Q35</f>
        <v>0</v>
      </c>
      <c r="AC35">
        <f t="shared" si="0"/>
        <v>1.3200037199999999</v>
      </c>
      <c r="AD35">
        <f t="shared" si="1"/>
        <v>155.82329627999999</v>
      </c>
      <c r="AE35">
        <f>'IDT-1'!E35</f>
        <v>0</v>
      </c>
      <c r="AF35" s="24"/>
      <c r="AG35">
        <f t="shared" si="2"/>
        <v>155.82329627999999</v>
      </c>
      <c r="AI35" s="34">
        <f>PXIL!K35</f>
        <v>0</v>
      </c>
      <c r="AJ35" s="34">
        <f>PXIL!Q35</f>
        <v>0</v>
      </c>
      <c r="AK35" s="34">
        <f>RTM_IEX!K35</f>
        <v>9.44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5.0999999999999996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0.75329999999999997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29.92</v>
      </c>
      <c r="Z36" s="34">
        <f>IEX!Q36</f>
        <v>0</v>
      </c>
      <c r="AA36" s="75">
        <f>STOA!K36</f>
        <v>88.8</v>
      </c>
      <c r="AB36" s="75">
        <f>-STOA!Q36</f>
        <v>0</v>
      </c>
      <c r="AC36">
        <f t="shared" si="0"/>
        <v>1.35057972</v>
      </c>
      <c r="AD36">
        <f t="shared" si="1"/>
        <v>159.43272027999998</v>
      </c>
      <c r="AE36">
        <f>'IDT-1'!E36</f>
        <v>0</v>
      </c>
      <c r="AF36" s="24"/>
      <c r="AG36">
        <f t="shared" si="2"/>
        <v>159.43272027999998</v>
      </c>
      <c r="AI36" s="34">
        <f>PXIL!K36</f>
        <v>0</v>
      </c>
      <c r="AJ36" s="34">
        <f>PXIL!Q36</f>
        <v>0</v>
      </c>
      <c r="AK36" s="34">
        <f>RTM_IEX!K36</f>
        <v>10.16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8.15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0.75329999999999997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25.09</v>
      </c>
      <c r="Z37" s="34">
        <f>IEX!Q37</f>
        <v>0</v>
      </c>
      <c r="AA37" s="75">
        <f>STOA!K37</f>
        <v>88.8</v>
      </c>
      <c r="AB37" s="75">
        <f>-STOA!Q37</f>
        <v>0</v>
      </c>
      <c r="AC37">
        <f t="shared" si="0"/>
        <v>1.34654772</v>
      </c>
      <c r="AD37">
        <f t="shared" si="1"/>
        <v>158.95675228000002</v>
      </c>
      <c r="AE37">
        <f>'IDT-1'!E37</f>
        <v>0</v>
      </c>
      <c r="AF37" s="24"/>
      <c r="AG37">
        <f t="shared" si="2"/>
        <v>158.95675228000002</v>
      </c>
      <c r="AI37" s="34">
        <f>PXIL!K37</f>
        <v>0</v>
      </c>
      <c r="AJ37" s="34">
        <f>PXIL!Q37</f>
        <v>0</v>
      </c>
      <c r="AK37" s="34">
        <f>RTM_IEX!K37</f>
        <v>9.15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13.51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0.75329999999999997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26.44</v>
      </c>
      <c r="Z38" s="34">
        <f>IEX!Q38</f>
        <v>0</v>
      </c>
      <c r="AA38" s="75">
        <f>STOA!K38</f>
        <v>88.8</v>
      </c>
      <c r="AB38" s="75">
        <f>-STOA!Q38</f>
        <v>0</v>
      </c>
      <c r="AC38">
        <f t="shared" si="0"/>
        <v>1.3890517200000001</v>
      </c>
      <c r="AD38">
        <f t="shared" si="1"/>
        <v>163.97424828000001</v>
      </c>
      <c r="AE38">
        <f>'IDT-1'!E38</f>
        <v>0</v>
      </c>
      <c r="AF38" s="24"/>
      <c r="AG38">
        <f t="shared" si="2"/>
        <v>163.97424828000001</v>
      </c>
      <c r="AI38" s="34">
        <f>PXIL!K38</f>
        <v>0</v>
      </c>
      <c r="AJ38" s="34">
        <f>PXIL!Q38</f>
        <v>0</v>
      </c>
      <c r="AK38" s="34">
        <f>RTM_IEX!K38</f>
        <v>9.65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16.72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0.75329999999999997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28.31</v>
      </c>
      <c r="Z39" s="34">
        <f>IEX!Q39</f>
        <v>0</v>
      </c>
      <c r="AA39" s="75">
        <f>STOA!K39</f>
        <v>88.8</v>
      </c>
      <c r="AB39" s="75">
        <f>-STOA!Q39</f>
        <v>0</v>
      </c>
      <c r="AC39">
        <f t="shared" si="0"/>
        <v>1.4502037199999998</v>
      </c>
      <c r="AD39">
        <f t="shared" si="1"/>
        <v>171.19309627999999</v>
      </c>
      <c r="AE39">
        <f>'IDT-1'!E39</f>
        <v>0</v>
      </c>
      <c r="AF39" s="24"/>
      <c r="AG39">
        <f t="shared" si="2"/>
        <v>171.19309627999999</v>
      </c>
      <c r="AI39" s="34">
        <f>PXIL!K39</f>
        <v>0</v>
      </c>
      <c r="AJ39" s="34">
        <f>PXIL!Q39</f>
        <v>0</v>
      </c>
      <c r="AK39" s="34">
        <f>RTM_IEX!K39</f>
        <v>10.84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20.94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0.75329999999999997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32.4</v>
      </c>
      <c r="Z40" s="34">
        <f>IEX!Q40</f>
        <v>0</v>
      </c>
      <c r="AA40" s="75">
        <f>STOA!K40</f>
        <v>88.8</v>
      </c>
      <c r="AB40" s="75">
        <f>-STOA!Q40</f>
        <v>0</v>
      </c>
      <c r="AC40">
        <f t="shared" si="0"/>
        <v>1.53227172</v>
      </c>
      <c r="AD40">
        <f t="shared" si="1"/>
        <v>180.88102827999998</v>
      </c>
      <c r="AE40">
        <f>'IDT-1'!E40</f>
        <v>0</v>
      </c>
      <c r="AF40" s="24"/>
      <c r="AG40">
        <f t="shared" si="2"/>
        <v>180.88102827999998</v>
      </c>
      <c r="AI40" s="34">
        <f>PXIL!K40</f>
        <v>0</v>
      </c>
      <c r="AJ40" s="34">
        <f>PXIL!Q40</f>
        <v>0</v>
      </c>
      <c r="AK40" s="34">
        <f>RTM_IEX!K40</f>
        <v>11.39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26.07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0.75329999999999997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42.61</v>
      </c>
      <c r="Z41" s="34">
        <f>IEX!Q41</f>
        <v>0</v>
      </c>
      <c r="AA41" s="75">
        <f>STOA!K41</f>
        <v>88.8</v>
      </c>
      <c r="AB41" s="75">
        <f>-STOA!Q41</f>
        <v>0</v>
      </c>
      <c r="AC41">
        <f t="shared" si="0"/>
        <v>1.5773797199999999</v>
      </c>
      <c r="AD41">
        <f t="shared" si="1"/>
        <v>186.20592027999999</v>
      </c>
      <c r="AE41">
        <f>'IDT-1'!E41</f>
        <v>0</v>
      </c>
      <c r="AF41" s="24"/>
      <c r="AG41">
        <f t="shared" si="2"/>
        <v>186.20592027999999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32.619999999999997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0.87480000000000002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50.46</v>
      </c>
      <c r="Z42" s="34">
        <f>IEX!Q42</f>
        <v>0</v>
      </c>
      <c r="AA42" s="75">
        <f>STOA!K42</f>
        <v>88.8</v>
      </c>
      <c r="AB42" s="75">
        <f>-STOA!Q42</f>
        <v>0</v>
      </c>
      <c r="AC42">
        <f t="shared" si="0"/>
        <v>1.6776883199999997</v>
      </c>
      <c r="AD42">
        <f t="shared" si="1"/>
        <v>198.04711168</v>
      </c>
      <c r="AE42">
        <f>'IDT-1'!E42</f>
        <v>0</v>
      </c>
      <c r="AF42" s="24"/>
      <c r="AG42">
        <f t="shared" si="2"/>
        <v>198.04711168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36.590000000000003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0.87480000000000002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45.87</v>
      </c>
      <c r="Z43" s="34">
        <f>IEX!Q43</f>
        <v>0</v>
      </c>
      <c r="AA43" s="75">
        <f>STOA!K43</f>
        <v>88.8</v>
      </c>
      <c r="AB43" s="75">
        <f>-STOA!Q43</f>
        <v>0</v>
      </c>
      <c r="AC43">
        <f t="shared" si="0"/>
        <v>1.89550032</v>
      </c>
      <c r="AD43">
        <f t="shared" si="1"/>
        <v>223.75929968</v>
      </c>
      <c r="AE43">
        <f>'IDT-1'!E43</f>
        <v>0</v>
      </c>
      <c r="AF43" s="24"/>
      <c r="AG43">
        <f t="shared" si="2"/>
        <v>223.75929968</v>
      </c>
      <c r="AI43" s="34">
        <f>PXIL!K43</f>
        <v>0</v>
      </c>
      <c r="AJ43" s="34">
        <f>PXIL!Q43</f>
        <v>0</v>
      </c>
      <c r="AK43" s="34">
        <f>RTM_IEX!K43</f>
        <v>6.88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60.23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0.87480000000000002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43.71</v>
      </c>
      <c r="Z44" s="34">
        <f>IEX!Q44</f>
        <v>0</v>
      </c>
      <c r="AA44" s="75">
        <f>STOA!K44</f>
        <v>88.8</v>
      </c>
      <c r="AB44" s="75">
        <f>-STOA!Q44</f>
        <v>0</v>
      </c>
      <c r="AC44">
        <f t="shared" si="0"/>
        <v>1.9354843199999996</v>
      </c>
      <c r="AD44">
        <f t="shared" si="1"/>
        <v>228.47931567999996</v>
      </c>
      <c r="AE44">
        <f>'IDT-1'!E44</f>
        <v>0</v>
      </c>
      <c r="AF44" s="24"/>
      <c r="AG44">
        <f t="shared" si="2"/>
        <v>228.47931567999996</v>
      </c>
      <c r="AI44" s="34">
        <f>PXIL!K44</f>
        <v>0</v>
      </c>
      <c r="AJ44" s="34">
        <f>PXIL!Q44</f>
        <v>0</v>
      </c>
      <c r="AK44" s="34">
        <f>RTM_IEX!K44</f>
        <v>5.89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68.14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0.87480000000000002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88.8</v>
      </c>
      <c r="AB45" s="75">
        <f>-STOA!Q45</f>
        <v>0</v>
      </c>
      <c r="AC45">
        <f t="shared" si="0"/>
        <v>2.0440123199999998</v>
      </c>
      <c r="AD45">
        <f t="shared" si="1"/>
        <v>241.29078767999999</v>
      </c>
      <c r="AE45">
        <f>'IDT-1'!E45</f>
        <v>0</v>
      </c>
      <c r="AF45" s="24"/>
      <c r="AG45">
        <f t="shared" si="2"/>
        <v>241.29078767999999</v>
      </c>
      <c r="AI45" s="34">
        <f>PXIL!K45</f>
        <v>0</v>
      </c>
      <c r="AJ45" s="34">
        <f>PXIL!Q45</f>
        <v>0</v>
      </c>
      <c r="AK45" s="34">
        <f>RTM_IEX!K45</f>
        <v>2.99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127.67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0.87480000000000002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88.8</v>
      </c>
      <c r="AB46" s="75">
        <f>-STOA!Q46</f>
        <v>0</v>
      </c>
      <c r="AC46">
        <f t="shared" si="0"/>
        <v>2.0482123199999998</v>
      </c>
      <c r="AD46">
        <f t="shared" si="1"/>
        <v>241.78658768</v>
      </c>
      <c r="AE46">
        <f>'IDT-1'!E46</f>
        <v>0</v>
      </c>
      <c r="AF46" s="24"/>
      <c r="AG46">
        <f t="shared" si="2"/>
        <v>241.78658768</v>
      </c>
      <c r="AI46" s="34">
        <f>PXIL!K46</f>
        <v>0</v>
      </c>
      <c r="AJ46" s="34">
        <f>PXIL!Q46</f>
        <v>0</v>
      </c>
      <c r="AK46" s="34">
        <f>RTM_IEX!K46</f>
        <v>4.45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126.71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0.87480000000000002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132</v>
      </c>
      <c r="AB47" s="75">
        <f>-STOA!Q47</f>
        <v>0</v>
      </c>
      <c r="AC47">
        <f t="shared" si="0"/>
        <v>1.9931923199999997</v>
      </c>
      <c r="AD47">
        <f t="shared" si="1"/>
        <v>235.29160768000003</v>
      </c>
      <c r="AE47">
        <f>'IDT-1'!E47</f>
        <v>0</v>
      </c>
      <c r="AF47" s="24"/>
      <c r="AG47">
        <f t="shared" si="2"/>
        <v>235.29160768000003</v>
      </c>
      <c r="AI47" s="34">
        <f>PXIL!K47</f>
        <v>0</v>
      </c>
      <c r="AJ47" s="34">
        <f>PXIL!Q47</f>
        <v>0</v>
      </c>
      <c r="AK47" s="34">
        <f>RTM_IEX!K47</f>
        <v>8.4600000000000009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72.95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0.87480000000000002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132</v>
      </c>
      <c r="AB48" s="75">
        <f>-STOA!Q48</f>
        <v>0</v>
      </c>
      <c r="AC48">
        <f t="shared" si="0"/>
        <v>1.9785763199999997</v>
      </c>
      <c r="AD48">
        <f t="shared" si="1"/>
        <v>233.56622367999998</v>
      </c>
      <c r="AE48">
        <f>'IDT-1'!E48</f>
        <v>0</v>
      </c>
      <c r="AF48" s="24"/>
      <c r="AG48">
        <f t="shared" si="2"/>
        <v>233.56622367999998</v>
      </c>
      <c r="AI48" s="34">
        <f>PXIL!K48</f>
        <v>0</v>
      </c>
      <c r="AJ48" s="34">
        <f>PXIL!Q48</f>
        <v>0</v>
      </c>
      <c r="AK48" s="34">
        <f>RTM_IEX!K48</f>
        <v>9.6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70.069999999999993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0.89910000000000012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132</v>
      </c>
      <c r="AB49" s="75">
        <f>-STOA!Q49</f>
        <v>0</v>
      </c>
      <c r="AC49">
        <f t="shared" si="0"/>
        <v>1.96273644</v>
      </c>
      <c r="AD49">
        <f t="shared" si="1"/>
        <v>231.69636356000001</v>
      </c>
      <c r="AE49">
        <f>'IDT-1'!E49</f>
        <v>0</v>
      </c>
      <c r="AF49" s="24"/>
      <c r="AG49">
        <f t="shared" si="2"/>
        <v>231.69636356000001</v>
      </c>
      <c r="AI49" s="34">
        <f>PXIL!K49</f>
        <v>0</v>
      </c>
      <c r="AJ49" s="34">
        <f>PXIL!Q49</f>
        <v>0</v>
      </c>
      <c r="AK49" s="34">
        <f>RTM_IEX!K49</f>
        <v>9.6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68.16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0.89910000000000012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132</v>
      </c>
      <c r="AB50" s="75">
        <f>-STOA!Q50</f>
        <v>0</v>
      </c>
      <c r="AC50">
        <f t="shared" si="0"/>
        <v>1.9465244400000001</v>
      </c>
      <c r="AD50">
        <f t="shared" si="1"/>
        <v>229.78257556000003</v>
      </c>
      <c r="AE50">
        <f>'IDT-1'!E50</f>
        <v>0</v>
      </c>
      <c r="AF50" s="24"/>
      <c r="AG50">
        <f t="shared" si="2"/>
        <v>229.78257556000003</v>
      </c>
      <c r="AI50" s="34">
        <f>PXIL!K50</f>
        <v>0</v>
      </c>
      <c r="AJ50" s="34">
        <f>PXIL!Q50</f>
        <v>0</v>
      </c>
      <c r="AK50" s="34">
        <f>RTM_IEX!K50</f>
        <v>9.6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66.23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0.89910000000000012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132</v>
      </c>
      <c r="AB51" s="75">
        <f>-STOA!Q51</f>
        <v>0</v>
      </c>
      <c r="AC51">
        <f t="shared" si="0"/>
        <v>1.8967964399999999</v>
      </c>
      <c r="AD51">
        <f t="shared" si="1"/>
        <v>223.91230356</v>
      </c>
      <c r="AE51">
        <f>'IDT-1'!E51</f>
        <v>0</v>
      </c>
      <c r="AF51" s="24"/>
      <c r="AG51">
        <f t="shared" si="2"/>
        <v>223.91230356</v>
      </c>
      <c r="AI51" s="34">
        <f>PXIL!K51</f>
        <v>0</v>
      </c>
      <c r="AJ51" s="34">
        <f>PXIL!Q51</f>
        <v>0</v>
      </c>
      <c r="AK51" s="34">
        <f>RTM_IEX!K51</f>
        <v>9.6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64.31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0.89910000000000012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132</v>
      </c>
      <c r="AB52" s="75">
        <f>-STOA!Q52</f>
        <v>0</v>
      </c>
      <c r="AC52">
        <f t="shared" si="0"/>
        <v>1.8726044399999999</v>
      </c>
      <c r="AD52">
        <f t="shared" si="1"/>
        <v>221.05649556</v>
      </c>
      <c r="AE52">
        <f>'IDT-1'!E52</f>
        <v>0</v>
      </c>
      <c r="AF52" s="24"/>
      <c r="AG52">
        <f t="shared" si="2"/>
        <v>221.05649556</v>
      </c>
      <c r="AI52" s="34">
        <f>PXIL!K52</f>
        <v>0</v>
      </c>
      <c r="AJ52" s="34">
        <f>PXIL!Q52</f>
        <v>0</v>
      </c>
      <c r="AK52" s="34">
        <f>RTM_IEX!K52</f>
        <v>9.6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61.43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0.89910000000000012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132</v>
      </c>
      <c r="AB53" s="75">
        <f>-STOA!Q53</f>
        <v>0</v>
      </c>
      <c r="AC53">
        <f t="shared" si="0"/>
        <v>1.8404324399999998</v>
      </c>
      <c r="AD53">
        <f t="shared" si="1"/>
        <v>217.25866755999999</v>
      </c>
      <c r="AE53">
        <f>'IDT-1'!E53</f>
        <v>0</v>
      </c>
      <c r="AF53" s="24"/>
      <c r="AG53">
        <f t="shared" si="2"/>
        <v>217.25866755999999</v>
      </c>
      <c r="AI53" s="34">
        <f>PXIL!K53</f>
        <v>0</v>
      </c>
      <c r="AJ53" s="34">
        <f>PXIL!Q53</f>
        <v>0</v>
      </c>
      <c r="AK53" s="34">
        <f>RTM_IEX!K53</f>
        <v>9.6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57.6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0.89910000000000012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132</v>
      </c>
      <c r="AB54" s="75">
        <f>-STOA!Q54</f>
        <v>0</v>
      </c>
      <c r="AC54">
        <f t="shared" si="0"/>
        <v>1.92905244</v>
      </c>
      <c r="AD54">
        <f t="shared" si="1"/>
        <v>227.72004756000001</v>
      </c>
      <c r="AE54">
        <f>'IDT-1'!E54</f>
        <v>0</v>
      </c>
      <c r="AF54" s="24"/>
      <c r="AG54">
        <f t="shared" si="2"/>
        <v>227.72004756000001</v>
      </c>
      <c r="AI54" s="34">
        <f>PXIL!K54</f>
        <v>0</v>
      </c>
      <c r="AJ54" s="34">
        <f>PXIL!Q54</f>
        <v>0</v>
      </c>
      <c r="AK54" s="34">
        <f>RTM_IEX!K54</f>
        <v>9.6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68.150000000000006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0.89910000000000012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132</v>
      </c>
      <c r="AB55" s="75">
        <f>-STOA!Q55</f>
        <v>0</v>
      </c>
      <c r="AC55">
        <f t="shared" si="0"/>
        <v>1.8484124399999997</v>
      </c>
      <c r="AD55">
        <f t="shared" si="1"/>
        <v>218.20068756000001</v>
      </c>
      <c r="AE55">
        <f>'IDT-1'!E55</f>
        <v>0</v>
      </c>
      <c r="AF55" s="24"/>
      <c r="AG55">
        <f t="shared" si="2"/>
        <v>218.20068756000001</v>
      </c>
      <c r="AI55" s="34">
        <f>PXIL!K55</f>
        <v>0</v>
      </c>
      <c r="AJ55" s="34">
        <f>PXIL!Q55</f>
        <v>0</v>
      </c>
      <c r="AK55" s="34">
        <f>RTM_IEX!K55</f>
        <v>9.6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58.55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0.89910000000000012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132</v>
      </c>
      <c r="AB56" s="75">
        <f>-STOA!Q56</f>
        <v>0</v>
      </c>
      <c r="AC56">
        <f t="shared" si="0"/>
        <v>1.80817644</v>
      </c>
      <c r="AD56">
        <f t="shared" si="1"/>
        <v>213.45092355999998</v>
      </c>
      <c r="AE56">
        <f>'IDT-1'!E56</f>
        <v>0</v>
      </c>
      <c r="AF56" s="24"/>
      <c r="AG56">
        <f t="shared" si="2"/>
        <v>213.45092355999998</v>
      </c>
      <c r="AI56" s="34">
        <f>PXIL!K56</f>
        <v>0</v>
      </c>
      <c r="AJ56" s="34">
        <f>PXIL!Q56</f>
        <v>0</v>
      </c>
      <c r="AK56" s="34">
        <f>RTM_IEX!K56</f>
        <v>9.6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53.76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0.89910000000000012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19.631495679183999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132</v>
      </c>
      <c r="AB57" s="75">
        <f>-STOA!Q57</f>
        <v>0</v>
      </c>
      <c r="AC57">
        <f t="shared" si="0"/>
        <v>1.7005850037051453</v>
      </c>
      <c r="AD57">
        <f t="shared" si="1"/>
        <v>200.75001067547885</v>
      </c>
      <c r="AE57">
        <f>'IDT-1'!E57</f>
        <v>0</v>
      </c>
      <c r="AF57" s="24"/>
      <c r="AG57">
        <f t="shared" si="2"/>
        <v>200.75001067547885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49.92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0.89910000000000012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19.631495679183999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132</v>
      </c>
      <c r="AB58" s="75">
        <f>-STOA!Q58</f>
        <v>0</v>
      </c>
      <c r="AC58">
        <f t="shared" si="0"/>
        <v>1.6844570037051454</v>
      </c>
      <c r="AD58">
        <f t="shared" si="1"/>
        <v>198.84613867547884</v>
      </c>
      <c r="AE58">
        <f>'IDT-1'!E58</f>
        <v>0</v>
      </c>
      <c r="AF58" s="24"/>
      <c r="AG58">
        <f t="shared" si="2"/>
        <v>198.84613867547884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48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0.89910000000000012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19.631495679183999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132</v>
      </c>
      <c r="AB59" s="75">
        <f>-STOA!Q59</f>
        <v>0</v>
      </c>
      <c r="AC59">
        <f t="shared" si="0"/>
        <v>1.6763090037051454</v>
      </c>
      <c r="AD59">
        <f t="shared" si="1"/>
        <v>197.88428667547885</v>
      </c>
      <c r="AE59">
        <f>'IDT-1'!E59</f>
        <v>0</v>
      </c>
      <c r="AF59" s="24"/>
      <c r="AG59">
        <f t="shared" si="2"/>
        <v>197.88428667547885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47.03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0.89910000000000012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19.631495679183999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132</v>
      </c>
      <c r="AB60" s="75">
        <f>-STOA!Q60</f>
        <v>0</v>
      </c>
      <c r="AC60">
        <f t="shared" si="0"/>
        <v>1.6763090037051454</v>
      </c>
      <c r="AD60">
        <f t="shared" si="1"/>
        <v>197.88428667547885</v>
      </c>
      <c r="AE60">
        <f>'IDT-1'!E60</f>
        <v>0</v>
      </c>
      <c r="AF60" s="24"/>
      <c r="AG60">
        <f t="shared" si="2"/>
        <v>197.88428667547885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47.03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0.89910000000000012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19.631495679183999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132</v>
      </c>
      <c r="AB61" s="75">
        <f>-STOA!Q61</f>
        <v>0</v>
      </c>
      <c r="AC61">
        <f t="shared" si="0"/>
        <v>1.6682450037051453</v>
      </c>
      <c r="AD61">
        <f t="shared" si="1"/>
        <v>196.93235067547883</v>
      </c>
      <c r="AE61">
        <f>'IDT-1'!E61</f>
        <v>0</v>
      </c>
      <c r="AF61" s="24"/>
      <c r="AG61">
        <f t="shared" si="2"/>
        <v>196.93235067547883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46.07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0.89910000000000012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19.631495679183999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132</v>
      </c>
      <c r="AB62" s="75">
        <f>-STOA!Q62</f>
        <v>0</v>
      </c>
      <c r="AC62">
        <f t="shared" si="0"/>
        <v>1.6601810037051454</v>
      </c>
      <c r="AD62">
        <f t="shared" si="1"/>
        <v>195.98041467547887</v>
      </c>
      <c r="AE62">
        <f>'IDT-1'!E62</f>
        <v>0</v>
      </c>
      <c r="AF62" s="24"/>
      <c r="AG62">
        <f t="shared" si="2"/>
        <v>195.98041467547887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45.11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0.89910000000000012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19.631495679183999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132</v>
      </c>
      <c r="AB63" s="75">
        <f>-STOA!Q63</f>
        <v>0</v>
      </c>
      <c r="AC63">
        <f t="shared" si="0"/>
        <v>1.6601810037051454</v>
      </c>
      <c r="AD63">
        <f t="shared" si="1"/>
        <v>195.98041467547887</v>
      </c>
      <c r="AE63">
        <f>'IDT-1'!E63</f>
        <v>0</v>
      </c>
      <c r="AF63" s="24"/>
      <c r="AG63">
        <f t="shared" si="2"/>
        <v>195.98041467547887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45.11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0.89910000000000012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19.631495679183999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132</v>
      </c>
      <c r="AB64" s="75">
        <f>-STOA!Q64</f>
        <v>0</v>
      </c>
      <c r="AC64">
        <f t="shared" si="0"/>
        <v>1.6441370037051453</v>
      </c>
      <c r="AD64">
        <f t="shared" si="1"/>
        <v>194.08645867547884</v>
      </c>
      <c r="AE64">
        <f>'IDT-1'!E64</f>
        <v>0</v>
      </c>
      <c r="AF64" s="24"/>
      <c r="AG64">
        <f t="shared" si="2"/>
        <v>194.08645867547884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43.2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0.89910000000000012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132</v>
      </c>
      <c r="AB65" s="75">
        <f>-STOA!Q65</f>
        <v>0</v>
      </c>
      <c r="AC65">
        <f t="shared" si="0"/>
        <v>1.6387484399999999</v>
      </c>
      <c r="AD65">
        <f t="shared" si="1"/>
        <v>193.45035156</v>
      </c>
      <c r="AE65">
        <f>'IDT-1'!E65</f>
        <v>0</v>
      </c>
      <c r="AF65" s="24"/>
      <c r="AG65">
        <f t="shared" si="2"/>
        <v>193.45035156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43.19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0.89910000000000012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132</v>
      </c>
      <c r="AB66" s="75">
        <f>-STOA!Q66</f>
        <v>0</v>
      </c>
      <c r="AC66">
        <f t="shared" si="0"/>
        <v>1.63068444</v>
      </c>
      <c r="AD66">
        <f t="shared" si="1"/>
        <v>192.49841555999998</v>
      </c>
      <c r="AE66">
        <f>'IDT-1'!E66</f>
        <v>0</v>
      </c>
      <c r="AF66" s="24"/>
      <c r="AG66">
        <f t="shared" si="2"/>
        <v>192.49841555999998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42.23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0.89910000000000012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132</v>
      </c>
      <c r="AB67" s="75">
        <f>-STOA!Q67</f>
        <v>0</v>
      </c>
      <c r="AC67">
        <f t="shared" si="0"/>
        <v>1.6146404400000001</v>
      </c>
      <c r="AD67">
        <f t="shared" si="1"/>
        <v>190.60445956000001</v>
      </c>
      <c r="AE67">
        <f>'IDT-1'!E67</f>
        <v>0</v>
      </c>
      <c r="AF67" s="24"/>
      <c r="AG67">
        <f t="shared" si="2"/>
        <v>190.60445956000001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40.32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0.89910000000000012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1.6388324399999998</v>
      </c>
      <c r="AD68">
        <f t="shared" ref="AD68:AD98" si="4">SUM(B68:AB68,AI68:AR68)-AC68</f>
        <v>193.46026756000003</v>
      </c>
      <c r="AE68">
        <f>'IDT-1'!E68</f>
        <v>0</v>
      </c>
      <c r="AF68" s="24"/>
      <c r="AG68">
        <f t="shared" ref="AG68:AG98" si="5">SUM(AD68:AF68)</f>
        <v>193.46026756000003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43.2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0.89910000000000012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126.04999999999998</v>
      </c>
      <c r="AB69" s="75">
        <f>-STOA!Q69</f>
        <v>0</v>
      </c>
      <c r="AC69">
        <f t="shared" si="3"/>
        <v>1.6868804399999999</v>
      </c>
      <c r="AD69">
        <f t="shared" si="4"/>
        <v>199.13221955999998</v>
      </c>
      <c r="AE69">
        <f>'IDT-1'!E69</f>
        <v>0</v>
      </c>
      <c r="AF69" s="24"/>
      <c r="AG69">
        <f t="shared" si="5"/>
        <v>199.13221955999998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50.87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0.99630000000000007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88.8</v>
      </c>
      <c r="AB70" s="75">
        <f>-STOA!Q70</f>
        <v>0</v>
      </c>
      <c r="AC70">
        <f t="shared" si="3"/>
        <v>1.6731649200000001</v>
      </c>
      <c r="AD70">
        <f t="shared" si="4"/>
        <v>197.51313508000001</v>
      </c>
      <c r="AE70">
        <f>'IDT-1'!E70</f>
        <v>0</v>
      </c>
      <c r="AF70" s="24"/>
      <c r="AG70">
        <f t="shared" si="5"/>
        <v>197.51313508000001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86.39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0.99630000000000007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31.34</v>
      </c>
      <c r="Z71" s="34">
        <f>IEX!Q71</f>
        <v>0</v>
      </c>
      <c r="AA71" s="75">
        <f>STOA!K71</f>
        <v>88.8</v>
      </c>
      <c r="AB71" s="75">
        <f>-STOA!Q71</f>
        <v>0</v>
      </c>
      <c r="AC71">
        <f t="shared" si="3"/>
        <v>1.6031089199999999</v>
      </c>
      <c r="AD71">
        <f t="shared" si="4"/>
        <v>189.24319108</v>
      </c>
      <c r="AE71">
        <f>'IDT-1'!E71</f>
        <v>0</v>
      </c>
      <c r="AF71" s="24"/>
      <c r="AG71">
        <f t="shared" si="5"/>
        <v>189.24319108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46.71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0.99630000000000007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32.43</v>
      </c>
      <c r="Z72" s="34">
        <f>IEX!Q72</f>
        <v>0</v>
      </c>
      <c r="AA72" s="75">
        <f>STOA!K72</f>
        <v>88.8</v>
      </c>
      <c r="AB72" s="75">
        <f>-STOA!Q72</f>
        <v>0</v>
      </c>
      <c r="AC72">
        <f t="shared" si="3"/>
        <v>1.6777849199999997</v>
      </c>
      <c r="AD72">
        <f t="shared" si="4"/>
        <v>198.05851507999998</v>
      </c>
      <c r="AE72">
        <f>'IDT-1'!E72</f>
        <v>0</v>
      </c>
      <c r="AF72" s="24"/>
      <c r="AG72">
        <f t="shared" si="5"/>
        <v>198.05851507999998</v>
      </c>
      <c r="AI72" s="34">
        <f>PXIL!K72</f>
        <v>0</v>
      </c>
      <c r="AJ72" s="34">
        <f>PXIL!Q72</f>
        <v>0</v>
      </c>
      <c r="AK72" s="34">
        <f>RTM_IEX!K72</f>
        <v>17.38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37.130000000000003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0.99630000000000007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44.11</v>
      </c>
      <c r="Z73" s="34">
        <f>IEX!Q73</f>
        <v>0</v>
      </c>
      <c r="AA73" s="75">
        <f>STOA!K73</f>
        <v>88.8</v>
      </c>
      <c r="AB73" s="75">
        <f>-STOA!Q73</f>
        <v>0</v>
      </c>
      <c r="AC73">
        <f t="shared" si="3"/>
        <v>1.6010089199999999</v>
      </c>
      <c r="AD73">
        <f t="shared" si="4"/>
        <v>188.99529107999999</v>
      </c>
      <c r="AE73">
        <f>'IDT-1'!E73</f>
        <v>0</v>
      </c>
      <c r="AF73" s="24"/>
      <c r="AG73">
        <f t="shared" si="5"/>
        <v>188.99529107999999</v>
      </c>
      <c r="AI73" s="34">
        <f>PXIL!K73</f>
        <v>0</v>
      </c>
      <c r="AJ73" s="34">
        <f>PXIL!Q73</f>
        <v>0</v>
      </c>
      <c r="AK73" s="34">
        <f>RTM_IEX!K73</f>
        <v>15.16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18.53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0.99630000000000007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38.090000000000003</v>
      </c>
      <c r="Z74" s="34">
        <f>IEX!Q74</f>
        <v>0</v>
      </c>
      <c r="AA74" s="75">
        <f>STOA!K74</f>
        <v>88.8</v>
      </c>
      <c r="AB74" s="75">
        <f>-STOA!Q74</f>
        <v>0</v>
      </c>
      <c r="AC74">
        <f t="shared" si="3"/>
        <v>1.51801692</v>
      </c>
      <c r="AD74">
        <f t="shared" si="4"/>
        <v>179.19828308000001</v>
      </c>
      <c r="AE74">
        <f>'IDT-1'!E74</f>
        <v>0</v>
      </c>
      <c r="AF74" s="24"/>
      <c r="AG74">
        <f t="shared" si="5"/>
        <v>179.19828308000001</v>
      </c>
      <c r="AI74" s="34">
        <f>PXIL!K74</f>
        <v>0</v>
      </c>
      <c r="AJ74" s="34">
        <f>PXIL!Q74</f>
        <v>0</v>
      </c>
      <c r="AK74" s="34">
        <f>RTM_IEX!K74</f>
        <v>13.24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16.59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0.99630000000000007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40.74</v>
      </c>
      <c r="Z75" s="34">
        <f>IEX!Q75</f>
        <v>0</v>
      </c>
      <c r="AA75" s="75">
        <f>STOA!K75</f>
        <v>88.8</v>
      </c>
      <c r="AB75" s="75">
        <f>-STOA!Q75</f>
        <v>0</v>
      </c>
      <c r="AC75">
        <f t="shared" si="3"/>
        <v>1.4924809199999998</v>
      </c>
      <c r="AD75">
        <f t="shared" si="4"/>
        <v>176.18381907999998</v>
      </c>
      <c r="AE75">
        <f>'IDT-1'!E75</f>
        <v>0</v>
      </c>
      <c r="AF75" s="24"/>
      <c r="AG75">
        <f t="shared" si="5"/>
        <v>176.18381907999998</v>
      </c>
      <c r="AI75" s="34">
        <f>PXIL!K75</f>
        <v>0</v>
      </c>
      <c r="AJ75" s="34">
        <f>PXIL!Q75</f>
        <v>0</v>
      </c>
      <c r="AK75" s="34">
        <f>RTM_IEX!K75</f>
        <v>9.6300000000000008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14.51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0.99630000000000007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38.090000000000003</v>
      </c>
      <c r="Z76" s="34">
        <f>IEX!Q76</f>
        <v>0</v>
      </c>
      <c r="AA76" s="75">
        <f>STOA!K76</f>
        <v>88.8</v>
      </c>
      <c r="AB76" s="75">
        <f>-STOA!Q76</f>
        <v>0</v>
      </c>
      <c r="AC76">
        <f t="shared" si="3"/>
        <v>1.4373769199999999</v>
      </c>
      <c r="AD76">
        <f t="shared" si="4"/>
        <v>169.67892308</v>
      </c>
      <c r="AE76">
        <f>'IDT-1'!E76</f>
        <v>0</v>
      </c>
      <c r="AF76" s="24"/>
      <c r="AG76">
        <f t="shared" si="5"/>
        <v>169.67892308</v>
      </c>
      <c r="AI76" s="34">
        <f>PXIL!K76</f>
        <v>0</v>
      </c>
      <c r="AJ76" s="34">
        <f>PXIL!Q76</f>
        <v>0</v>
      </c>
      <c r="AK76" s="34">
        <f>RTM_IEX!K76</f>
        <v>7.07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13.16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0.99630000000000007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39.06</v>
      </c>
      <c r="Z77" s="34">
        <f>IEX!Q77</f>
        <v>0</v>
      </c>
      <c r="AA77" s="75">
        <f>STOA!K77</f>
        <v>88.8</v>
      </c>
      <c r="AB77" s="75">
        <f>-STOA!Q77</f>
        <v>0</v>
      </c>
      <c r="AC77">
        <f t="shared" si="3"/>
        <v>1.43586492</v>
      </c>
      <c r="AD77">
        <f t="shared" si="4"/>
        <v>169.50043508000002</v>
      </c>
      <c r="AE77">
        <f>'IDT-1'!E77</f>
        <v>0</v>
      </c>
      <c r="AF77" s="24"/>
      <c r="AG77">
        <f t="shared" si="5"/>
        <v>169.50043508000002</v>
      </c>
      <c r="AI77" s="34">
        <f>PXIL!K77</f>
        <v>0</v>
      </c>
      <c r="AJ77" s="34">
        <f>PXIL!Q77</f>
        <v>0</v>
      </c>
      <c r="AK77" s="34">
        <f>RTM_IEX!K77</f>
        <v>6.9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12.18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0.99630000000000007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36.86</v>
      </c>
      <c r="Z78" s="34">
        <f>IEX!Q78</f>
        <v>0</v>
      </c>
      <c r="AA78" s="75">
        <f>STOA!K78</f>
        <v>88.8</v>
      </c>
      <c r="AB78" s="75">
        <f>-STOA!Q78</f>
        <v>0</v>
      </c>
      <c r="AC78">
        <f t="shared" si="3"/>
        <v>1.4204089199999999</v>
      </c>
      <c r="AD78">
        <f t="shared" si="4"/>
        <v>167.67589107999999</v>
      </c>
      <c r="AE78">
        <f>'IDT-1'!E78</f>
        <v>0</v>
      </c>
      <c r="AF78" s="24"/>
      <c r="AG78">
        <f t="shared" si="5"/>
        <v>167.67589107999999</v>
      </c>
      <c r="AI78" s="34">
        <f>PXIL!K78</f>
        <v>0</v>
      </c>
      <c r="AJ78" s="34">
        <f>PXIL!Q78</f>
        <v>0</v>
      </c>
      <c r="AK78" s="34">
        <f>RTM_IEX!K78</f>
        <v>7.19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12.25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0.99630000000000007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32.58</v>
      </c>
      <c r="Z79" s="34">
        <f>IEX!Q79</f>
        <v>0</v>
      </c>
      <c r="AA79" s="75">
        <f>STOA!K79</f>
        <v>88.8</v>
      </c>
      <c r="AB79" s="75">
        <f>-STOA!Q79</f>
        <v>0</v>
      </c>
      <c r="AC79">
        <f t="shared" si="3"/>
        <v>1.42074492</v>
      </c>
      <c r="AD79">
        <f t="shared" si="4"/>
        <v>167.71555508000003</v>
      </c>
      <c r="AE79">
        <f>'IDT-1'!E79</f>
        <v>0</v>
      </c>
      <c r="AF79" s="24"/>
      <c r="AG79">
        <f t="shared" si="5"/>
        <v>167.71555508000003</v>
      </c>
      <c r="AI79" s="34">
        <f>PXIL!K79</f>
        <v>0</v>
      </c>
      <c r="AJ79" s="34">
        <f>PXIL!Q79</f>
        <v>0</v>
      </c>
      <c r="AK79" s="34">
        <f>RTM_IEX!K79</f>
        <v>4.8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18.96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0.99630000000000007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23.02</v>
      </c>
      <c r="Z80" s="34">
        <f>IEX!Q80</f>
        <v>0</v>
      </c>
      <c r="AA80" s="75">
        <f>STOA!K80</f>
        <v>88.8</v>
      </c>
      <c r="AB80" s="75">
        <f>-STOA!Q80</f>
        <v>0</v>
      </c>
      <c r="AC80">
        <f t="shared" si="3"/>
        <v>1.4273809200000001</v>
      </c>
      <c r="AD80">
        <f t="shared" si="4"/>
        <v>168.49891908000004</v>
      </c>
      <c r="AE80">
        <f>'IDT-1'!E80</f>
        <v>0</v>
      </c>
      <c r="AF80" s="24"/>
      <c r="AG80">
        <f t="shared" si="5"/>
        <v>168.49891908000004</v>
      </c>
      <c r="AI80" s="34">
        <f>PXIL!K80</f>
        <v>0</v>
      </c>
      <c r="AJ80" s="34">
        <f>PXIL!Q80</f>
        <v>0</v>
      </c>
      <c r="AK80" s="34">
        <f>RTM_IEX!K80</f>
        <v>4.6100000000000003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29.5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0.99630000000000007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15.59</v>
      </c>
      <c r="Z81" s="34">
        <f>IEX!Q81</f>
        <v>0</v>
      </c>
      <c r="AA81" s="75">
        <f>STOA!K81</f>
        <v>88.8</v>
      </c>
      <c r="AB81" s="75">
        <f>-STOA!Q81</f>
        <v>0</v>
      </c>
      <c r="AC81">
        <f t="shared" si="3"/>
        <v>1.4598889199999998</v>
      </c>
      <c r="AD81">
        <f t="shared" si="4"/>
        <v>172.33641108000003</v>
      </c>
      <c r="AE81">
        <f>'IDT-1'!E81</f>
        <v>0</v>
      </c>
      <c r="AF81" s="24"/>
      <c r="AG81">
        <f t="shared" si="5"/>
        <v>172.33641108000003</v>
      </c>
      <c r="AI81" s="34">
        <f>PXIL!K81</f>
        <v>0</v>
      </c>
      <c r="AJ81" s="34">
        <f>PXIL!Q81</f>
        <v>0</v>
      </c>
      <c r="AK81" s="34">
        <f>RTM_IEX!K81</f>
        <v>4.33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41.08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0.99630000000000007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88.8</v>
      </c>
      <c r="AB82" s="75">
        <f>-STOA!Q82</f>
        <v>0</v>
      </c>
      <c r="AC82">
        <f t="shared" si="3"/>
        <v>1.4747569199999999</v>
      </c>
      <c r="AD82">
        <f t="shared" si="4"/>
        <v>174.09154308000001</v>
      </c>
      <c r="AE82">
        <f>'IDT-1'!E82</f>
        <v>0</v>
      </c>
      <c r="AF82" s="24"/>
      <c r="AG82">
        <f t="shared" si="5"/>
        <v>174.09154308000001</v>
      </c>
      <c r="AI82" s="34">
        <f>PXIL!K82</f>
        <v>0</v>
      </c>
      <c r="AJ82" s="34">
        <f>PXIL!Q82</f>
        <v>0</v>
      </c>
      <c r="AK82" s="34">
        <f>RTM_IEX!K82</f>
        <v>6.14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56.63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1.0449000000000002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88.8</v>
      </c>
      <c r="AB83" s="75">
        <f>-STOA!Q83</f>
        <v>0</v>
      </c>
      <c r="AC83">
        <f t="shared" si="3"/>
        <v>1.3913331599999998</v>
      </c>
      <c r="AD83">
        <f t="shared" si="4"/>
        <v>164.24356684</v>
      </c>
      <c r="AE83">
        <f>'IDT-1'!E83</f>
        <v>0</v>
      </c>
      <c r="AF83" s="24"/>
      <c r="AG83">
        <f t="shared" si="5"/>
        <v>164.24356684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52.79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1.0449000000000002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88.8</v>
      </c>
      <c r="AB84" s="75">
        <f>-STOA!Q84</f>
        <v>0</v>
      </c>
      <c r="AC84">
        <f t="shared" si="3"/>
        <v>1.3429491599999999</v>
      </c>
      <c r="AD84">
        <f t="shared" si="4"/>
        <v>158.53195084000001</v>
      </c>
      <c r="AE84">
        <f>'IDT-1'!E84</f>
        <v>0</v>
      </c>
      <c r="AF84" s="24"/>
      <c r="AG84">
        <f t="shared" si="5"/>
        <v>158.53195084000001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47.03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1.0449000000000002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88.8</v>
      </c>
      <c r="AB85" s="75">
        <f>-STOA!Q85</f>
        <v>0</v>
      </c>
      <c r="AC85">
        <f t="shared" si="3"/>
        <v>1.2945651599999999</v>
      </c>
      <c r="AD85">
        <f t="shared" si="4"/>
        <v>152.82033484000002</v>
      </c>
      <c r="AE85">
        <f>'IDT-1'!E85</f>
        <v>0</v>
      </c>
      <c r="AF85" s="24"/>
      <c r="AG85">
        <f t="shared" si="5"/>
        <v>152.82033484000002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41.27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1.0449000000000002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88.8</v>
      </c>
      <c r="AB86" s="75">
        <f>-STOA!Q86</f>
        <v>0</v>
      </c>
      <c r="AC86">
        <f t="shared" si="3"/>
        <v>1.3269051599999999</v>
      </c>
      <c r="AD86">
        <f t="shared" si="4"/>
        <v>156.63799484</v>
      </c>
      <c r="AE86">
        <f>'IDT-1'!E86</f>
        <v>0</v>
      </c>
      <c r="AF86" s="24"/>
      <c r="AG86">
        <f t="shared" si="5"/>
        <v>156.63799484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45.12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1.0449000000000002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88.8</v>
      </c>
      <c r="AB87" s="75">
        <f>-STOA!Q87</f>
        <v>0</v>
      </c>
      <c r="AC87">
        <f t="shared" si="3"/>
        <v>1.2945651599999999</v>
      </c>
      <c r="AD87">
        <f t="shared" si="4"/>
        <v>152.82033484000002</v>
      </c>
      <c r="AE87">
        <f>'IDT-1'!E87</f>
        <v>0</v>
      </c>
      <c r="AF87" s="24"/>
      <c r="AG87">
        <f t="shared" si="5"/>
        <v>152.82033484000002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41.27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1.0449000000000002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88.8</v>
      </c>
      <c r="AB88" s="75">
        <f>-STOA!Q88</f>
        <v>0</v>
      </c>
      <c r="AC88">
        <f t="shared" si="3"/>
        <v>1.2785211599999999</v>
      </c>
      <c r="AD88">
        <f t="shared" si="4"/>
        <v>150.92637884000001</v>
      </c>
      <c r="AE88">
        <f>'IDT-1'!E88</f>
        <v>0</v>
      </c>
      <c r="AF88" s="24"/>
      <c r="AG88">
        <f t="shared" si="5"/>
        <v>150.92637884000001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39.36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1.0449000000000002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88.8</v>
      </c>
      <c r="AB89" s="75">
        <f>-STOA!Q89</f>
        <v>0</v>
      </c>
      <c r="AC89">
        <f t="shared" si="3"/>
        <v>1.2623931599999998</v>
      </c>
      <c r="AD89">
        <f t="shared" si="4"/>
        <v>149.02250684000001</v>
      </c>
      <c r="AE89">
        <f>'IDT-1'!E89</f>
        <v>0</v>
      </c>
      <c r="AF89" s="24"/>
      <c r="AG89">
        <f t="shared" si="5"/>
        <v>149.02250684000001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37.44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1.0449000000000002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88.8</v>
      </c>
      <c r="AB90" s="75">
        <f>-STOA!Q90</f>
        <v>0</v>
      </c>
      <c r="AC90">
        <f t="shared" si="3"/>
        <v>1.2462651599999999</v>
      </c>
      <c r="AD90">
        <f t="shared" si="4"/>
        <v>147.11863484</v>
      </c>
      <c r="AE90">
        <f>'IDT-1'!E90</f>
        <v>0</v>
      </c>
      <c r="AF90" s="24"/>
      <c r="AG90">
        <f t="shared" si="5"/>
        <v>147.11863484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35.520000000000003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1.0449000000000002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19.631495679183999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88.8</v>
      </c>
      <c r="AB91" s="75">
        <f>-STOA!Q91</f>
        <v>0</v>
      </c>
      <c r="AC91">
        <f t="shared" si="3"/>
        <v>1.1937777237051455</v>
      </c>
      <c r="AD91">
        <f t="shared" si="4"/>
        <v>140.92261795547884</v>
      </c>
      <c r="AE91">
        <f>'IDT-1'!E91</f>
        <v>0</v>
      </c>
      <c r="AF91" s="24"/>
      <c r="AG91">
        <f t="shared" si="5"/>
        <v>140.92261795547884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32.64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1.0449000000000002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19.631495679183999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88.8</v>
      </c>
      <c r="AB92" s="75">
        <f>-STOA!Q92</f>
        <v>0</v>
      </c>
      <c r="AC92">
        <f t="shared" si="3"/>
        <v>1.1534577237051455</v>
      </c>
      <c r="AD92">
        <f t="shared" si="4"/>
        <v>136.16293795547884</v>
      </c>
      <c r="AE92">
        <f>'IDT-1'!E92</f>
        <v>0</v>
      </c>
      <c r="AF92" s="24"/>
      <c r="AG92">
        <f t="shared" si="5"/>
        <v>136.16293795547884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27.84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1.0449000000000002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19.631495679183999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88.8</v>
      </c>
      <c r="AB93" s="75">
        <f>-STOA!Q93</f>
        <v>0</v>
      </c>
      <c r="AC93">
        <f t="shared" si="3"/>
        <v>1.1292657237051456</v>
      </c>
      <c r="AD93">
        <f t="shared" si="4"/>
        <v>133.30712995547884</v>
      </c>
      <c r="AE93">
        <f>'IDT-1'!E93</f>
        <v>0</v>
      </c>
      <c r="AF93" s="24"/>
      <c r="AG93">
        <f t="shared" si="5"/>
        <v>133.30712995547884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24.96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1.0449000000000002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19.631495679183999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88.8</v>
      </c>
      <c r="AB94" s="75">
        <f>-STOA!Q94</f>
        <v>0</v>
      </c>
      <c r="AC94">
        <f t="shared" si="3"/>
        <v>1.0970097237051455</v>
      </c>
      <c r="AD94">
        <f t="shared" si="4"/>
        <v>129.49938595547883</v>
      </c>
      <c r="AE94">
        <f>'IDT-1'!E94</f>
        <v>0</v>
      </c>
      <c r="AF94" s="24"/>
      <c r="AG94">
        <f t="shared" si="5"/>
        <v>129.49938595547883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21.12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1.0449000000000002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19.631495679183999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88.8</v>
      </c>
      <c r="AB95" s="75">
        <f>-STOA!Q95</f>
        <v>0</v>
      </c>
      <c r="AC95">
        <f t="shared" si="3"/>
        <v>1.0566897237051456</v>
      </c>
      <c r="AD95">
        <f t="shared" si="4"/>
        <v>124.73970595547885</v>
      </c>
      <c r="AE95">
        <f>'IDT-1'!E95</f>
        <v>0</v>
      </c>
      <c r="AF95" s="24"/>
      <c r="AG95">
        <f t="shared" si="5"/>
        <v>124.73970595547885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16.32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1.0449000000000002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19.631495679183999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88.8</v>
      </c>
      <c r="AB96" s="75">
        <f>-STOA!Q96</f>
        <v>0</v>
      </c>
      <c r="AC96">
        <f t="shared" si="3"/>
        <v>1.0324977237051454</v>
      </c>
      <c r="AD96">
        <f t="shared" si="4"/>
        <v>121.88389795547884</v>
      </c>
      <c r="AE96">
        <f>'IDT-1'!E96</f>
        <v>0</v>
      </c>
      <c r="AF96" s="24"/>
      <c r="AG96">
        <f t="shared" si="5"/>
        <v>121.88389795547884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13.44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1.0449000000000002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19.631495679183999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88.8</v>
      </c>
      <c r="AB97" s="75">
        <f>-STOA!Q97</f>
        <v>0</v>
      </c>
      <c r="AC97">
        <f t="shared" si="3"/>
        <v>1.0002417237051455</v>
      </c>
      <c r="AD97">
        <f t="shared" si="4"/>
        <v>118.07615395547884</v>
      </c>
      <c r="AE97">
        <f>'IDT-1'!E97</f>
        <v>0</v>
      </c>
      <c r="AF97" s="24"/>
      <c r="AG97">
        <f t="shared" si="5"/>
        <v>118.07615395547884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9.6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1.0449000000000002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19.631495679183999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88.8</v>
      </c>
      <c r="AB98" s="75">
        <f>-STOA!Q98</f>
        <v>0</v>
      </c>
      <c r="AC98">
        <f t="shared" si="3"/>
        <v>1.0002417237051455</v>
      </c>
      <c r="AD98">
        <f t="shared" si="4"/>
        <v>118.07615395547884</v>
      </c>
      <c r="AE98">
        <f>'IDT-1'!E98</f>
        <v>0</v>
      </c>
      <c r="AF98" s="24"/>
      <c r="AG98">
        <f t="shared" si="5"/>
        <v>118.07615395547884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9.6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0.50831495679183969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0.19794250000000002</v>
      </c>
      <c r="Z99" s="34">
        <f t="shared" si="6"/>
        <v>0</v>
      </c>
      <c r="AA99" s="75">
        <f t="shared" si="6"/>
        <v>2.378112499999999</v>
      </c>
      <c r="AB99" s="75">
        <f t="shared" si="6"/>
        <v>0</v>
      </c>
      <c r="AC99">
        <f t="shared" si="6"/>
        <v>3.266592992705146E-2</v>
      </c>
      <c r="AD99">
        <f t="shared" si="6"/>
        <v>3.85613525186479</v>
      </c>
      <c r="AE99">
        <f t="shared" si="6"/>
        <v>0</v>
      </c>
      <c r="AG99">
        <f t="shared" si="6"/>
        <v>3.85613525186479</v>
      </c>
      <c r="AI99">
        <f t="shared" si="6"/>
        <v>0</v>
      </c>
      <c r="AJ99">
        <f t="shared" si="6"/>
        <v>0</v>
      </c>
      <c r="AK99">
        <f t="shared" si="6"/>
        <v>8.8114999999999985E-2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0.69418500000000016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45306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5.000355910648647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0.25166698964944861</v>
      </c>
      <c r="AD3">
        <f>SUM(B3:AB3,AI3:AT3)-AC3</f>
        <v>29.708688920999197</v>
      </c>
      <c r="AE3">
        <f>'IDT-1'!D3</f>
        <v>0</v>
      </c>
      <c r="AF3" s="24"/>
      <c r="AG3">
        <f>SUM(AD3:AF3)</f>
        <v>29.708688920999197</v>
      </c>
      <c r="AI3" s="34">
        <f>PXIL!L3</f>
        <v>0</v>
      </c>
      <c r="AJ3" s="34">
        <f>PXIL!R3</f>
        <v>0</v>
      </c>
      <c r="AK3" s="34">
        <f>RTM_IEX!L3</f>
        <v>19.2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5.000355910648647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0.24603898964944865</v>
      </c>
      <c r="AD4">
        <f t="shared" ref="AD4:AD67" si="1">SUM(B4:AB4,AI4:AT4)-AC4</f>
        <v>29.044316920999201</v>
      </c>
      <c r="AE4">
        <f>'IDT-1'!D4</f>
        <v>0</v>
      </c>
      <c r="AF4" s="24"/>
      <c r="AG4">
        <f t="shared" ref="AG4:AG67" si="2">SUM(AD4:AF4)</f>
        <v>29.044316920999201</v>
      </c>
      <c r="AI4" s="34">
        <f>PXIL!L4</f>
        <v>0</v>
      </c>
      <c r="AJ4" s="34">
        <f>PXIL!R4</f>
        <v>0</v>
      </c>
      <c r="AK4" s="34">
        <f>RTM_IEX!L4</f>
        <v>18.53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5.000355910648647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0.23797498964944863</v>
      </c>
      <c r="AD5">
        <f t="shared" si="1"/>
        <v>28.092380920999201</v>
      </c>
      <c r="AE5">
        <f>'IDT-1'!D5</f>
        <v>0</v>
      </c>
      <c r="AF5" s="24"/>
      <c r="AG5">
        <f t="shared" si="2"/>
        <v>28.092380920999201</v>
      </c>
      <c r="AI5" s="34">
        <f>PXIL!L5</f>
        <v>0</v>
      </c>
      <c r="AJ5" s="34">
        <f>PXIL!R5</f>
        <v>0</v>
      </c>
      <c r="AK5" s="34">
        <f>RTM_IEX!L5</f>
        <v>17.57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5.000355910648647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0.22991098964944862</v>
      </c>
      <c r="AD6">
        <f t="shared" si="1"/>
        <v>27.140444920999201</v>
      </c>
      <c r="AE6">
        <f>'IDT-1'!D6</f>
        <v>0</v>
      </c>
      <c r="AF6" s="24"/>
      <c r="AG6">
        <f t="shared" si="2"/>
        <v>27.140444920999201</v>
      </c>
      <c r="AI6" s="34">
        <f>PXIL!L6</f>
        <v>0</v>
      </c>
      <c r="AJ6" s="34">
        <f>PXIL!R6</f>
        <v>0</v>
      </c>
      <c r="AK6" s="34">
        <f>RTM_IEX!L6</f>
        <v>16.61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5.000355910648647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0.22184698964944863</v>
      </c>
      <c r="AD7">
        <f t="shared" si="1"/>
        <v>26.188508920999197</v>
      </c>
      <c r="AE7">
        <f>'IDT-1'!D7</f>
        <v>0</v>
      </c>
      <c r="AF7" s="24"/>
      <c r="AG7">
        <f t="shared" si="2"/>
        <v>26.188508920999197</v>
      </c>
      <c r="AI7" s="34">
        <f>PXIL!L7</f>
        <v>0</v>
      </c>
      <c r="AJ7" s="34">
        <f>PXIL!R7</f>
        <v>0</v>
      </c>
      <c r="AK7" s="34">
        <f>RTM_IEX!L7</f>
        <v>15.65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5.000355910648647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0.22184698964944863</v>
      </c>
      <c r="AD8">
        <f t="shared" si="1"/>
        <v>26.188508920999197</v>
      </c>
      <c r="AE8">
        <f>'IDT-1'!D8</f>
        <v>0</v>
      </c>
      <c r="AF8" s="24"/>
      <c r="AG8">
        <f t="shared" si="2"/>
        <v>26.188508920999197</v>
      </c>
      <c r="AI8" s="34">
        <f>PXIL!L8</f>
        <v>0</v>
      </c>
      <c r="AJ8" s="34">
        <f>PXIL!R8</f>
        <v>0</v>
      </c>
      <c r="AK8" s="34">
        <f>RTM_IEX!L8</f>
        <v>15.65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5.000355910648647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0.21941098964944863</v>
      </c>
      <c r="AD9">
        <f t="shared" si="1"/>
        <v>25.900944920999198</v>
      </c>
      <c r="AE9">
        <f>'IDT-1'!D9</f>
        <v>0</v>
      </c>
      <c r="AF9" s="24"/>
      <c r="AG9">
        <f t="shared" si="2"/>
        <v>25.900944920999198</v>
      </c>
      <c r="AI9" s="34">
        <f>PXIL!L9</f>
        <v>0</v>
      </c>
      <c r="AJ9" s="34">
        <f>PXIL!R9</f>
        <v>0</v>
      </c>
      <c r="AK9" s="34">
        <f>RTM_IEX!L9</f>
        <v>15.36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5.000355910648647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0.21134698964944865</v>
      </c>
      <c r="AD10">
        <f t="shared" si="1"/>
        <v>24.949008920999198</v>
      </c>
      <c r="AE10">
        <f>'IDT-1'!D10</f>
        <v>0</v>
      </c>
      <c r="AF10" s="24"/>
      <c r="AG10">
        <f t="shared" si="2"/>
        <v>24.949008920999198</v>
      </c>
      <c r="AI10" s="34">
        <f>PXIL!L10</f>
        <v>0</v>
      </c>
      <c r="AJ10" s="34">
        <f>PXIL!R10</f>
        <v>0</v>
      </c>
      <c r="AK10" s="34">
        <f>RTM_IEX!L10</f>
        <v>14.4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5.000355910648647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0.20328298964944863</v>
      </c>
      <c r="AD11">
        <f t="shared" si="1"/>
        <v>23.997072920999198</v>
      </c>
      <c r="AE11">
        <f>'IDT-1'!D11</f>
        <v>0</v>
      </c>
      <c r="AF11" s="24"/>
      <c r="AG11">
        <f t="shared" si="2"/>
        <v>23.997072920999198</v>
      </c>
      <c r="AI11" s="34">
        <f>PXIL!L11</f>
        <v>0</v>
      </c>
      <c r="AJ11" s="34">
        <f>PXIL!R11</f>
        <v>0</v>
      </c>
      <c r="AK11" s="34">
        <f>RTM_IEX!L11</f>
        <v>13.44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5.000355910648647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0.20328298964944863</v>
      </c>
      <c r="AD12">
        <f t="shared" si="1"/>
        <v>23.997072920999198</v>
      </c>
      <c r="AE12">
        <f>'IDT-1'!D12</f>
        <v>0</v>
      </c>
      <c r="AF12" s="24"/>
      <c r="AG12">
        <f t="shared" si="2"/>
        <v>23.997072920999198</v>
      </c>
      <c r="AI12" s="34">
        <f>PXIL!L12</f>
        <v>0</v>
      </c>
      <c r="AJ12" s="34">
        <f>PXIL!R12</f>
        <v>0</v>
      </c>
      <c r="AK12" s="34">
        <f>RTM_IEX!L12</f>
        <v>13.44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5.000355910648647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0.20328298964944863</v>
      </c>
      <c r="AD13">
        <f t="shared" si="1"/>
        <v>23.997072920999198</v>
      </c>
      <c r="AE13">
        <f>'IDT-1'!D13</f>
        <v>0</v>
      </c>
      <c r="AF13" s="24"/>
      <c r="AG13">
        <f t="shared" si="2"/>
        <v>23.997072920999198</v>
      </c>
      <c r="AI13" s="34">
        <f>PXIL!L13</f>
        <v>0</v>
      </c>
      <c r="AJ13" s="34">
        <f>PXIL!R13</f>
        <v>0</v>
      </c>
      <c r="AK13" s="34">
        <f>RTM_IEX!L13</f>
        <v>13.44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5.000355910648647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0.20328298964944863</v>
      </c>
      <c r="AD14">
        <f t="shared" si="1"/>
        <v>23.997072920999198</v>
      </c>
      <c r="AE14">
        <f>'IDT-1'!D14</f>
        <v>0</v>
      </c>
      <c r="AF14" s="24"/>
      <c r="AG14">
        <f t="shared" si="2"/>
        <v>23.997072920999198</v>
      </c>
      <c r="AI14" s="34">
        <f>PXIL!L14</f>
        <v>0</v>
      </c>
      <c r="AJ14" s="34">
        <f>PXIL!R14</f>
        <v>0</v>
      </c>
      <c r="AK14" s="34">
        <f>RTM_IEX!L14</f>
        <v>13.44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5.000355910648647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0.20328298964944863</v>
      </c>
      <c r="AD15">
        <f t="shared" si="1"/>
        <v>23.997072920999198</v>
      </c>
      <c r="AE15">
        <f>'IDT-1'!D15</f>
        <v>0</v>
      </c>
      <c r="AF15" s="24"/>
      <c r="AG15">
        <f t="shared" si="2"/>
        <v>23.997072920999198</v>
      </c>
      <c r="AI15" s="34">
        <f>PXIL!L15</f>
        <v>0</v>
      </c>
      <c r="AJ15" s="34">
        <f>PXIL!R15</f>
        <v>0</v>
      </c>
      <c r="AK15" s="34">
        <f>RTM_IEX!L15</f>
        <v>13.44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5.000355910648647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0.20328298964944863</v>
      </c>
      <c r="AD16">
        <f t="shared" si="1"/>
        <v>23.997072920999198</v>
      </c>
      <c r="AE16">
        <f>'IDT-1'!D16</f>
        <v>0</v>
      </c>
      <c r="AF16" s="24"/>
      <c r="AG16">
        <f t="shared" si="2"/>
        <v>23.997072920999198</v>
      </c>
      <c r="AI16" s="34">
        <f>PXIL!L16</f>
        <v>0</v>
      </c>
      <c r="AJ16" s="34">
        <f>PXIL!R16</f>
        <v>0</v>
      </c>
      <c r="AK16" s="34">
        <f>RTM_IEX!L16</f>
        <v>13.44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5.000355910648647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0.20328298964944863</v>
      </c>
      <c r="AD17">
        <f t="shared" si="1"/>
        <v>23.997072920999198</v>
      </c>
      <c r="AE17">
        <f>'IDT-1'!D17</f>
        <v>0</v>
      </c>
      <c r="AF17" s="24"/>
      <c r="AG17">
        <f t="shared" si="2"/>
        <v>23.997072920999198</v>
      </c>
      <c r="AI17" s="34">
        <f>PXIL!L17</f>
        <v>0</v>
      </c>
      <c r="AJ17" s="34">
        <f>PXIL!R17</f>
        <v>0</v>
      </c>
      <c r="AK17" s="34">
        <f>RTM_IEX!L17</f>
        <v>13.44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5.000355910648647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0.21134698964944865</v>
      </c>
      <c r="AD18">
        <f t="shared" si="1"/>
        <v>24.949008920999198</v>
      </c>
      <c r="AE18">
        <f>'IDT-1'!D18</f>
        <v>0</v>
      </c>
      <c r="AF18" s="24"/>
      <c r="AG18">
        <f t="shared" si="2"/>
        <v>24.949008920999198</v>
      </c>
      <c r="AI18" s="34">
        <f>PXIL!L18</f>
        <v>0</v>
      </c>
      <c r="AJ18" s="34">
        <f>PXIL!R18</f>
        <v>0</v>
      </c>
      <c r="AK18" s="34">
        <f>RTM_IEX!L18</f>
        <v>14.4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5.000355910648647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0.21941098964944863</v>
      </c>
      <c r="AD19">
        <f t="shared" si="1"/>
        <v>25.900944920999198</v>
      </c>
      <c r="AE19">
        <f>'IDT-1'!D19</f>
        <v>0</v>
      </c>
      <c r="AF19" s="24"/>
      <c r="AG19">
        <f t="shared" si="2"/>
        <v>25.900944920999198</v>
      </c>
      <c r="AI19" s="34">
        <f>PXIL!L19</f>
        <v>0</v>
      </c>
      <c r="AJ19" s="34">
        <f>PXIL!R19</f>
        <v>0</v>
      </c>
      <c r="AK19" s="34">
        <f>RTM_IEX!L19</f>
        <v>15.36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5.000355910648647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0.22747498964944862</v>
      </c>
      <c r="AD20">
        <f t="shared" si="1"/>
        <v>26.852880920999201</v>
      </c>
      <c r="AE20">
        <f>'IDT-1'!D20</f>
        <v>0</v>
      </c>
      <c r="AF20" s="24"/>
      <c r="AG20">
        <f t="shared" si="2"/>
        <v>26.852880920999201</v>
      </c>
      <c r="AI20" s="34">
        <f>PXIL!L20</f>
        <v>0</v>
      </c>
      <c r="AJ20" s="34">
        <f>PXIL!R20</f>
        <v>0</v>
      </c>
      <c r="AK20" s="34">
        <f>RTM_IEX!L20</f>
        <v>16.32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5.000355910648647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0.23553898964944864</v>
      </c>
      <c r="AD21">
        <f t="shared" si="1"/>
        <v>27.804816920999201</v>
      </c>
      <c r="AE21">
        <f>'IDT-1'!D21</f>
        <v>0</v>
      </c>
      <c r="AF21" s="24"/>
      <c r="AG21">
        <f t="shared" si="2"/>
        <v>27.804816920999201</v>
      </c>
      <c r="AI21" s="34">
        <f>PXIL!L21</f>
        <v>0</v>
      </c>
      <c r="AJ21" s="34">
        <f>PXIL!R21</f>
        <v>0</v>
      </c>
      <c r="AK21" s="34">
        <f>RTM_IEX!L21</f>
        <v>17.28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5.000355910648647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0.23553898964944864</v>
      </c>
      <c r="AD22">
        <f t="shared" si="1"/>
        <v>27.804816920999201</v>
      </c>
      <c r="AE22">
        <f>'IDT-1'!D22</f>
        <v>0</v>
      </c>
      <c r="AF22" s="24"/>
      <c r="AG22">
        <f t="shared" si="2"/>
        <v>27.804816920999201</v>
      </c>
      <c r="AI22" s="34">
        <f>PXIL!L22</f>
        <v>0</v>
      </c>
      <c r="AJ22" s="34">
        <f>PXIL!R22</f>
        <v>0</v>
      </c>
      <c r="AK22" s="34">
        <f>RTM_IEX!L22</f>
        <v>17.28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5.000355910648647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0.23553898964944864</v>
      </c>
      <c r="AD23">
        <f t="shared" si="1"/>
        <v>27.804816920999201</v>
      </c>
      <c r="AE23">
        <f>'IDT-1'!D23</f>
        <v>0</v>
      </c>
      <c r="AF23" s="24"/>
      <c r="AG23">
        <f t="shared" si="2"/>
        <v>27.804816920999201</v>
      </c>
      <c r="AI23" s="34">
        <f>PXIL!L23</f>
        <v>0</v>
      </c>
      <c r="AJ23" s="34">
        <f>PXIL!R23</f>
        <v>0</v>
      </c>
      <c r="AK23" s="34">
        <f>RTM_IEX!L23</f>
        <v>17.28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5.000355910648647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0.24360298964944863</v>
      </c>
      <c r="AD24">
        <f t="shared" si="1"/>
        <v>28.756752920999194</v>
      </c>
      <c r="AE24">
        <f>'IDT-1'!D24</f>
        <v>0</v>
      </c>
      <c r="AF24" s="24"/>
      <c r="AG24">
        <f t="shared" si="2"/>
        <v>28.756752920999194</v>
      </c>
      <c r="AI24" s="34">
        <f>PXIL!L24</f>
        <v>0</v>
      </c>
      <c r="AJ24" s="34">
        <f>PXIL!R24</f>
        <v>0</v>
      </c>
      <c r="AK24" s="34">
        <f>RTM_IEX!L24</f>
        <v>18.239999999999998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5.000355910648647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0.25166698964944861</v>
      </c>
      <c r="AD25">
        <f t="shared" si="1"/>
        <v>29.708688920999197</v>
      </c>
      <c r="AE25">
        <f>'IDT-1'!D25</f>
        <v>0</v>
      </c>
      <c r="AF25" s="24"/>
      <c r="AG25">
        <f t="shared" si="2"/>
        <v>29.708688920999197</v>
      </c>
      <c r="AI25" s="34">
        <f>PXIL!L25</f>
        <v>0</v>
      </c>
      <c r="AJ25" s="34">
        <f>PXIL!R25</f>
        <v>0</v>
      </c>
      <c r="AK25" s="34">
        <f>RTM_IEX!L25</f>
        <v>19.2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5.000355910648647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0.25973098964944863</v>
      </c>
      <c r="AD26">
        <f t="shared" si="1"/>
        <v>30.660624920999197</v>
      </c>
      <c r="AE26">
        <f>'IDT-1'!D26</f>
        <v>0</v>
      </c>
      <c r="AF26" s="24"/>
      <c r="AG26">
        <f t="shared" si="2"/>
        <v>30.660624920999197</v>
      </c>
      <c r="AI26" s="34">
        <f>PXIL!L26</f>
        <v>0</v>
      </c>
      <c r="AJ26" s="34">
        <f>PXIL!R26</f>
        <v>0</v>
      </c>
      <c r="AK26" s="34">
        <f>RTM_IEX!L26</f>
        <v>20.16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0.26779200000000003</v>
      </c>
      <c r="AD27">
        <f t="shared" si="1"/>
        <v>31.612208000000003</v>
      </c>
      <c r="AE27">
        <f>'IDT-1'!D27</f>
        <v>0</v>
      </c>
      <c r="AF27" s="24"/>
      <c r="AG27">
        <f t="shared" si="2"/>
        <v>31.612208000000003</v>
      </c>
      <c r="AI27" s="34">
        <f>PXIL!L27</f>
        <v>0</v>
      </c>
      <c r="AJ27" s="34">
        <f>PXIL!R27</f>
        <v>0</v>
      </c>
      <c r="AK27" s="34">
        <f>RTM_IEX!L27</f>
        <v>21.12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0.27585599999999999</v>
      </c>
      <c r="AD28">
        <f t="shared" si="1"/>
        <v>32.564143999999999</v>
      </c>
      <c r="AE28">
        <f>'IDT-1'!D28</f>
        <v>0</v>
      </c>
      <c r="AF28" s="24"/>
      <c r="AG28">
        <f t="shared" si="2"/>
        <v>32.564143999999999</v>
      </c>
      <c r="AI28" s="34">
        <f>PXIL!L28</f>
        <v>0</v>
      </c>
      <c r="AJ28" s="34">
        <f>PXIL!R28</f>
        <v>0</v>
      </c>
      <c r="AK28" s="34">
        <f>RTM_IEX!L28</f>
        <v>22.08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0.28391999999999995</v>
      </c>
      <c r="AD29">
        <f t="shared" si="1"/>
        <v>33.516079999999995</v>
      </c>
      <c r="AE29">
        <f>'IDT-1'!D29</f>
        <v>0</v>
      </c>
      <c r="AF29" s="24"/>
      <c r="AG29">
        <f t="shared" si="2"/>
        <v>33.516079999999995</v>
      </c>
      <c r="AI29" s="34">
        <f>PXIL!L29</f>
        <v>0</v>
      </c>
      <c r="AJ29" s="34">
        <f>PXIL!R29</f>
        <v>0</v>
      </c>
      <c r="AK29" s="34">
        <f>RTM_IEX!L29</f>
        <v>23.04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0.29189999999999994</v>
      </c>
      <c r="AD30">
        <f t="shared" si="1"/>
        <v>34.458100000000002</v>
      </c>
      <c r="AE30">
        <f>'IDT-1'!D30</f>
        <v>0</v>
      </c>
      <c r="AF30" s="24"/>
      <c r="AG30">
        <f t="shared" si="2"/>
        <v>34.458100000000002</v>
      </c>
      <c r="AI30" s="34">
        <f>PXIL!L30</f>
        <v>0</v>
      </c>
      <c r="AJ30" s="34">
        <f>PXIL!R30</f>
        <v>0</v>
      </c>
      <c r="AK30" s="34">
        <f>RTM_IEX!L30</f>
        <v>23.99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0.30004799999999998</v>
      </c>
      <c r="AD31">
        <f t="shared" si="1"/>
        <v>35.419952000000002</v>
      </c>
      <c r="AE31">
        <f>'IDT-1'!D31</f>
        <v>0</v>
      </c>
      <c r="AF31" s="24"/>
      <c r="AG31">
        <f t="shared" si="2"/>
        <v>35.419952000000002</v>
      </c>
      <c r="AI31" s="34">
        <f>PXIL!L31</f>
        <v>0</v>
      </c>
      <c r="AJ31" s="34">
        <f>PXIL!R31</f>
        <v>0</v>
      </c>
      <c r="AK31" s="34">
        <f>RTM_IEX!L31</f>
        <v>24.96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5.76</v>
      </c>
      <c r="AB32" s="75">
        <f>-STOA!R32</f>
        <v>0</v>
      </c>
      <c r="AC32">
        <f t="shared" si="0"/>
        <v>0.24385199999999999</v>
      </c>
      <c r="AD32">
        <f t="shared" si="1"/>
        <v>28.786148000000001</v>
      </c>
      <c r="AE32">
        <f>'IDT-1'!D32</f>
        <v>0</v>
      </c>
      <c r="AF32" s="24"/>
      <c r="AG32">
        <f t="shared" si="2"/>
        <v>28.786148000000001</v>
      </c>
      <c r="AI32" s="34">
        <f>PXIL!L32</f>
        <v>0</v>
      </c>
      <c r="AJ32" s="34">
        <f>PXIL!R32</f>
        <v>0</v>
      </c>
      <c r="AK32" s="34">
        <f>RTM_IEX!L32</f>
        <v>18.27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16.239999999999998</v>
      </c>
      <c r="Z33" s="34">
        <f>IEX!R33</f>
        <v>0</v>
      </c>
      <c r="AA33" s="75">
        <f>STOA!L33</f>
        <v>5.76</v>
      </c>
      <c r="AB33" s="75">
        <f>-STOA!R33</f>
        <v>0</v>
      </c>
      <c r="AC33">
        <f t="shared" si="0"/>
        <v>0.29811599999999994</v>
      </c>
      <c r="AD33">
        <f t="shared" si="1"/>
        <v>35.191884000000002</v>
      </c>
      <c r="AE33">
        <f>'IDT-1'!D33</f>
        <v>0</v>
      </c>
      <c r="AF33" s="24"/>
      <c r="AG33">
        <f t="shared" si="2"/>
        <v>35.191884000000002</v>
      </c>
      <c r="AI33" s="34">
        <f>PXIL!L33</f>
        <v>0</v>
      </c>
      <c r="AJ33" s="34">
        <f>PXIL!R33</f>
        <v>0</v>
      </c>
      <c r="AK33" s="34">
        <f>RTM_IEX!L33</f>
        <v>1.18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7.31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18.37</v>
      </c>
      <c r="Z34" s="34">
        <f>IEX!R34</f>
        <v>0</v>
      </c>
      <c r="AA34" s="75">
        <f>STOA!L34</f>
        <v>5.76</v>
      </c>
      <c r="AB34" s="75">
        <f>-STOA!R34</f>
        <v>0</v>
      </c>
      <c r="AC34">
        <f t="shared" si="0"/>
        <v>0.26359199999999999</v>
      </c>
      <c r="AD34">
        <f t="shared" si="1"/>
        <v>31.116408000000003</v>
      </c>
      <c r="AE34">
        <f>'IDT-1'!D34</f>
        <v>0</v>
      </c>
      <c r="AF34" s="24"/>
      <c r="AG34">
        <f t="shared" si="2"/>
        <v>31.116408000000003</v>
      </c>
      <c r="AI34" s="34">
        <f>PXIL!L34</f>
        <v>0</v>
      </c>
      <c r="AJ34" s="34">
        <f>PXIL!R34</f>
        <v>0</v>
      </c>
      <c r="AK34" s="34">
        <f>RTM_IEX!L34</f>
        <v>2.15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0.1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17.440000000000001</v>
      </c>
      <c r="Z35" s="34">
        <f>IEX!R35</f>
        <v>0</v>
      </c>
      <c r="AA35" s="75">
        <f>STOA!L35</f>
        <v>5.76</v>
      </c>
      <c r="AB35" s="75">
        <f>-STOA!R35</f>
        <v>0</v>
      </c>
      <c r="AC35">
        <f t="shared" si="0"/>
        <v>0.27560400000000002</v>
      </c>
      <c r="AD35">
        <f t="shared" si="1"/>
        <v>32.534396000000001</v>
      </c>
      <c r="AE35">
        <f>'IDT-1'!D35</f>
        <v>0</v>
      </c>
      <c r="AF35" s="24"/>
      <c r="AG35">
        <f t="shared" si="2"/>
        <v>32.534396000000001</v>
      </c>
      <c r="AI35" s="34">
        <f>PXIL!L35</f>
        <v>0</v>
      </c>
      <c r="AJ35" s="34">
        <f>PXIL!R35</f>
        <v>0</v>
      </c>
      <c r="AK35" s="34">
        <f>RTM_IEX!L35</f>
        <v>1.65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2.96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15.16</v>
      </c>
      <c r="Z36" s="34">
        <f>IEX!R36</f>
        <v>0</v>
      </c>
      <c r="AA36" s="75">
        <f>STOA!L36</f>
        <v>5.76</v>
      </c>
      <c r="AB36" s="75">
        <f>-STOA!R36</f>
        <v>0</v>
      </c>
      <c r="AC36">
        <f t="shared" si="0"/>
        <v>0.264096</v>
      </c>
      <c r="AD36">
        <f t="shared" si="1"/>
        <v>31.175904000000003</v>
      </c>
      <c r="AE36">
        <f>'IDT-1'!D36</f>
        <v>0</v>
      </c>
      <c r="AF36" s="24"/>
      <c r="AG36">
        <f t="shared" si="2"/>
        <v>31.175904000000003</v>
      </c>
      <c r="AI36" s="34">
        <f>PXIL!L36</f>
        <v>0</v>
      </c>
      <c r="AJ36" s="34">
        <f>PXIL!R36</f>
        <v>0</v>
      </c>
      <c r="AK36" s="34">
        <f>RTM_IEX!L36</f>
        <v>1.39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4.13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11.4</v>
      </c>
      <c r="Z37" s="34">
        <f>IEX!R37</f>
        <v>0</v>
      </c>
      <c r="AA37" s="75">
        <f>STOA!L37</f>
        <v>5.76</v>
      </c>
      <c r="AB37" s="75">
        <f>-STOA!R37</f>
        <v>0</v>
      </c>
      <c r="AC37">
        <f t="shared" si="0"/>
        <v>0.23771999999999993</v>
      </c>
      <c r="AD37">
        <f t="shared" si="1"/>
        <v>28.062279999999998</v>
      </c>
      <c r="AE37">
        <f>'IDT-1'!D37</f>
        <v>0</v>
      </c>
      <c r="AF37" s="24"/>
      <c r="AG37">
        <f t="shared" si="2"/>
        <v>28.062279999999998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6.14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11.01</v>
      </c>
      <c r="Z38" s="34">
        <f>IEX!R38</f>
        <v>0</v>
      </c>
      <c r="AA38" s="75">
        <f>STOA!L38</f>
        <v>5.76</v>
      </c>
      <c r="AB38" s="75">
        <f>-STOA!R38</f>
        <v>0</v>
      </c>
      <c r="AC38">
        <f t="shared" si="0"/>
        <v>0.24141599999999994</v>
      </c>
      <c r="AD38">
        <f t="shared" si="1"/>
        <v>28.498583999999994</v>
      </c>
      <c r="AE38">
        <f>'IDT-1'!D38</f>
        <v>0</v>
      </c>
      <c r="AF38" s="24"/>
      <c r="AG38">
        <f t="shared" si="2"/>
        <v>28.498583999999994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6.97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11.1</v>
      </c>
      <c r="Z39" s="34">
        <f>IEX!R39</f>
        <v>0</v>
      </c>
      <c r="AA39" s="75">
        <f>STOA!L39</f>
        <v>5.76</v>
      </c>
      <c r="AB39" s="75">
        <f>-STOA!R39</f>
        <v>0</v>
      </c>
      <c r="AC39">
        <f t="shared" si="0"/>
        <v>0.25258799999999998</v>
      </c>
      <c r="AD39">
        <f t="shared" si="1"/>
        <v>29.817412000000001</v>
      </c>
      <c r="AE39">
        <f>'IDT-1'!D39</f>
        <v>0</v>
      </c>
      <c r="AF39" s="24"/>
      <c r="AG39">
        <f t="shared" si="2"/>
        <v>29.817412000000001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8.2100000000000009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11.46</v>
      </c>
      <c r="Z40" s="34">
        <f>IEX!R40</f>
        <v>0</v>
      </c>
      <c r="AA40" s="75">
        <f>STOA!L40</f>
        <v>5.76</v>
      </c>
      <c r="AB40" s="75">
        <f>-STOA!R40</f>
        <v>0</v>
      </c>
      <c r="AC40">
        <f t="shared" si="0"/>
        <v>0.26426399999999994</v>
      </c>
      <c r="AD40">
        <f t="shared" si="1"/>
        <v>31.195736</v>
      </c>
      <c r="AE40">
        <f>'IDT-1'!D40</f>
        <v>0</v>
      </c>
      <c r="AF40" s="24"/>
      <c r="AG40">
        <f t="shared" si="2"/>
        <v>31.195736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9.24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13.58</v>
      </c>
      <c r="Z41" s="34">
        <f>IEX!R41</f>
        <v>0</v>
      </c>
      <c r="AA41" s="75">
        <f>STOA!L41</f>
        <v>9.6</v>
      </c>
      <c r="AB41" s="75">
        <f>-STOA!R41</f>
        <v>0</v>
      </c>
      <c r="AC41">
        <f t="shared" si="0"/>
        <v>0.34969199999999995</v>
      </c>
      <c r="AD41">
        <f t="shared" si="1"/>
        <v>41.280307999999998</v>
      </c>
      <c r="AE41">
        <f>'IDT-1'!D41</f>
        <v>0</v>
      </c>
      <c r="AF41" s="24"/>
      <c r="AG41">
        <f t="shared" si="2"/>
        <v>41.280307999999998</v>
      </c>
      <c r="AI41" s="34">
        <f>PXIL!L41</f>
        <v>0</v>
      </c>
      <c r="AJ41" s="34">
        <f>PXIL!R41</f>
        <v>0</v>
      </c>
      <c r="AK41" s="34">
        <f>RTM_IEX!L41</f>
        <v>3.04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10.41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15.46</v>
      </c>
      <c r="Z42" s="34">
        <f>IEX!R42</f>
        <v>0</v>
      </c>
      <c r="AA42" s="75">
        <f>STOA!L42</f>
        <v>10.08</v>
      </c>
      <c r="AB42" s="75">
        <f>-STOA!R42</f>
        <v>0</v>
      </c>
      <c r="AC42">
        <f t="shared" si="0"/>
        <v>0.37447199999999997</v>
      </c>
      <c r="AD42">
        <f t="shared" si="1"/>
        <v>44.205528000000001</v>
      </c>
      <c r="AE42">
        <f>'IDT-1'!D42</f>
        <v>0</v>
      </c>
      <c r="AF42" s="24"/>
      <c r="AG42">
        <f t="shared" si="2"/>
        <v>44.205528000000001</v>
      </c>
      <c r="AI42" s="34">
        <f>PXIL!L42</f>
        <v>0</v>
      </c>
      <c r="AJ42" s="34">
        <f>PXIL!R42</f>
        <v>0</v>
      </c>
      <c r="AK42" s="34">
        <f>RTM_IEX!L42</f>
        <v>2.83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11.21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13.52</v>
      </c>
      <c r="Z43" s="34">
        <f>IEX!R43</f>
        <v>0</v>
      </c>
      <c r="AA43" s="75">
        <f>STOA!L43</f>
        <v>10.370000000000001</v>
      </c>
      <c r="AB43" s="75">
        <f>-STOA!R43</f>
        <v>0</v>
      </c>
      <c r="AC43">
        <f t="shared" si="0"/>
        <v>0.41294399999999998</v>
      </c>
      <c r="AD43">
        <f t="shared" si="1"/>
        <v>48.747055999999994</v>
      </c>
      <c r="AE43">
        <f>'IDT-1'!D43</f>
        <v>0</v>
      </c>
      <c r="AF43" s="24"/>
      <c r="AG43">
        <f t="shared" si="2"/>
        <v>48.747055999999994</v>
      </c>
      <c r="AI43" s="34">
        <f>PXIL!L43</f>
        <v>0</v>
      </c>
      <c r="AJ43" s="34">
        <f>PXIL!R43</f>
        <v>0</v>
      </c>
      <c r="AK43" s="34">
        <f>RTM_IEX!L43</f>
        <v>2.52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17.75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12.32</v>
      </c>
      <c r="Z44" s="34">
        <f>IEX!R44</f>
        <v>0</v>
      </c>
      <c r="AA44" s="75">
        <f>STOA!L44</f>
        <v>10.46</v>
      </c>
      <c r="AB44" s="75">
        <f>-STOA!R44</f>
        <v>0</v>
      </c>
      <c r="AC44">
        <f t="shared" si="0"/>
        <v>0.41286</v>
      </c>
      <c r="AD44">
        <f t="shared" si="1"/>
        <v>48.737140000000004</v>
      </c>
      <c r="AE44">
        <f>'IDT-1'!D44</f>
        <v>0</v>
      </c>
      <c r="AF44" s="24"/>
      <c r="AG44">
        <f t="shared" si="2"/>
        <v>48.737140000000004</v>
      </c>
      <c r="AI44" s="34">
        <f>PXIL!L44</f>
        <v>0</v>
      </c>
      <c r="AJ44" s="34">
        <f>PXIL!R44</f>
        <v>0</v>
      </c>
      <c r="AK44" s="34">
        <f>RTM_IEX!L44</f>
        <v>2.12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19.25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10.559999999999999</v>
      </c>
      <c r="AB45" s="75">
        <f>-STOA!R45</f>
        <v>0</v>
      </c>
      <c r="AC45">
        <f t="shared" si="0"/>
        <v>0.22856399999999999</v>
      </c>
      <c r="AD45">
        <f t="shared" si="1"/>
        <v>26.981436000000002</v>
      </c>
      <c r="AE45">
        <f>'IDT-1'!D45</f>
        <v>0</v>
      </c>
      <c r="AF45" s="24"/>
      <c r="AG45">
        <f t="shared" si="2"/>
        <v>26.981436000000002</v>
      </c>
      <c r="AI45" s="34">
        <f>PXIL!L45</f>
        <v>0</v>
      </c>
      <c r="AJ45" s="34">
        <f>PXIL!R45</f>
        <v>0</v>
      </c>
      <c r="AK45" s="34">
        <f>RTM_IEX!L45</f>
        <v>11.65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10.94</v>
      </c>
      <c r="AB46" s="75">
        <f>-STOA!R46</f>
        <v>0</v>
      </c>
      <c r="AC46">
        <f t="shared" si="0"/>
        <v>0.279636</v>
      </c>
      <c r="AD46">
        <f t="shared" si="1"/>
        <v>33.010363999999996</v>
      </c>
      <c r="AE46">
        <f>'IDT-1'!D46</f>
        <v>0</v>
      </c>
      <c r="AF46" s="24"/>
      <c r="AG46">
        <f t="shared" si="2"/>
        <v>33.010363999999996</v>
      </c>
      <c r="AI46" s="34">
        <f>PXIL!L46</f>
        <v>0</v>
      </c>
      <c r="AJ46" s="34">
        <f>PXIL!R46</f>
        <v>0</v>
      </c>
      <c r="AK46" s="34">
        <f>RTM_IEX!L46</f>
        <v>17.350000000000001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11.23</v>
      </c>
      <c r="AB47" s="75">
        <f>-STOA!R47</f>
        <v>0</v>
      </c>
      <c r="AC47">
        <f t="shared" si="0"/>
        <v>0.40639199999999998</v>
      </c>
      <c r="AD47">
        <f t="shared" si="1"/>
        <v>47.973607999999999</v>
      </c>
      <c r="AE47">
        <f>'IDT-1'!D47</f>
        <v>0</v>
      </c>
      <c r="AF47" s="24"/>
      <c r="AG47">
        <f t="shared" si="2"/>
        <v>47.973607999999999</v>
      </c>
      <c r="AI47" s="34">
        <f>PXIL!L47</f>
        <v>0</v>
      </c>
      <c r="AJ47" s="34">
        <f>PXIL!R47</f>
        <v>0</v>
      </c>
      <c r="AK47" s="34">
        <f>RTM_IEX!L47</f>
        <v>32.15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11.469999999999999</v>
      </c>
      <c r="AB48" s="75">
        <f>-STOA!R48</f>
        <v>0</v>
      </c>
      <c r="AC48">
        <f t="shared" si="0"/>
        <v>0.42865199999999998</v>
      </c>
      <c r="AD48">
        <f t="shared" si="1"/>
        <v>50.601348000000002</v>
      </c>
      <c r="AE48">
        <f>'IDT-1'!D48</f>
        <v>0</v>
      </c>
      <c r="AF48" s="24"/>
      <c r="AG48">
        <f t="shared" si="2"/>
        <v>50.601348000000002</v>
      </c>
      <c r="AI48" s="34">
        <f>PXIL!L48</f>
        <v>0</v>
      </c>
      <c r="AJ48" s="34">
        <f>PXIL!R48</f>
        <v>0</v>
      </c>
      <c r="AK48" s="34">
        <f>RTM_IEX!L48</f>
        <v>34.56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11.52</v>
      </c>
      <c r="AB49" s="75">
        <f>-STOA!R49</f>
        <v>0</v>
      </c>
      <c r="AC49">
        <f t="shared" si="0"/>
        <v>0.41294399999999998</v>
      </c>
      <c r="AD49">
        <f t="shared" si="1"/>
        <v>48.747055999999994</v>
      </c>
      <c r="AE49">
        <f>'IDT-1'!D49</f>
        <v>0</v>
      </c>
      <c r="AF49" s="24"/>
      <c r="AG49">
        <f t="shared" si="2"/>
        <v>48.747055999999994</v>
      </c>
      <c r="AI49" s="34">
        <f>PXIL!L49</f>
        <v>0</v>
      </c>
      <c r="AJ49" s="34">
        <f>PXIL!R49</f>
        <v>0</v>
      </c>
      <c r="AK49" s="34">
        <f>RTM_IEX!L49</f>
        <v>32.64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11.899999999999999</v>
      </c>
      <c r="AB50" s="75">
        <f>-STOA!R50</f>
        <v>0</v>
      </c>
      <c r="AC50">
        <f t="shared" si="0"/>
        <v>0.40807199999999993</v>
      </c>
      <c r="AD50">
        <f t="shared" si="1"/>
        <v>48.171928000000001</v>
      </c>
      <c r="AE50">
        <f>'IDT-1'!D50</f>
        <v>0</v>
      </c>
      <c r="AF50" s="24"/>
      <c r="AG50">
        <f t="shared" si="2"/>
        <v>48.171928000000001</v>
      </c>
      <c r="AI50" s="34">
        <f>PXIL!L50</f>
        <v>0</v>
      </c>
      <c r="AJ50" s="34">
        <f>PXIL!R50</f>
        <v>0</v>
      </c>
      <c r="AK50" s="34">
        <f>RTM_IEX!L50</f>
        <v>31.68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12.1</v>
      </c>
      <c r="AB51" s="75">
        <f>-STOA!R51</f>
        <v>0</v>
      </c>
      <c r="AC51">
        <f t="shared" si="0"/>
        <v>0.38556000000000001</v>
      </c>
      <c r="AD51">
        <f t="shared" si="1"/>
        <v>45.514440000000008</v>
      </c>
      <c r="AE51">
        <f>'IDT-1'!D51</f>
        <v>0</v>
      </c>
      <c r="AF51" s="24"/>
      <c r="AG51">
        <f t="shared" si="2"/>
        <v>45.514440000000008</v>
      </c>
      <c r="AI51" s="34">
        <f>PXIL!L51</f>
        <v>0</v>
      </c>
      <c r="AJ51" s="34">
        <f>PXIL!R51</f>
        <v>0</v>
      </c>
      <c r="AK51" s="34">
        <f>RTM_IEX!L51</f>
        <v>28.8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12.29</v>
      </c>
      <c r="AB52" s="75">
        <f>-STOA!R52</f>
        <v>0</v>
      </c>
      <c r="AC52">
        <f t="shared" si="0"/>
        <v>0.38715599999999994</v>
      </c>
      <c r="AD52">
        <f t="shared" si="1"/>
        <v>45.702844000000006</v>
      </c>
      <c r="AE52">
        <f>'IDT-1'!D52</f>
        <v>0</v>
      </c>
      <c r="AF52" s="24"/>
      <c r="AG52">
        <f t="shared" si="2"/>
        <v>45.702844000000006</v>
      </c>
      <c r="AI52" s="34">
        <f>PXIL!L52</f>
        <v>0</v>
      </c>
      <c r="AJ52" s="34">
        <f>PXIL!R52</f>
        <v>0</v>
      </c>
      <c r="AK52" s="34">
        <f>RTM_IEX!L52</f>
        <v>28.8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12.67</v>
      </c>
      <c r="AB53" s="75">
        <f>-STOA!R53</f>
        <v>0</v>
      </c>
      <c r="AC53">
        <f t="shared" si="0"/>
        <v>0.37422</v>
      </c>
      <c r="AD53">
        <f t="shared" si="1"/>
        <v>44.175779999999996</v>
      </c>
      <c r="AE53">
        <f>'IDT-1'!D53</f>
        <v>0</v>
      </c>
      <c r="AF53" s="24"/>
      <c r="AG53">
        <f t="shared" si="2"/>
        <v>44.175779999999996</v>
      </c>
      <c r="AI53" s="34">
        <f>PXIL!L53</f>
        <v>0</v>
      </c>
      <c r="AJ53" s="34">
        <f>PXIL!R53</f>
        <v>0</v>
      </c>
      <c r="AK53" s="34">
        <f>RTM_IEX!L53</f>
        <v>26.88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12.29</v>
      </c>
      <c r="AB54" s="75">
        <f>-STOA!R54</f>
        <v>0</v>
      </c>
      <c r="AC54">
        <f t="shared" si="0"/>
        <v>0.36296399999999995</v>
      </c>
      <c r="AD54">
        <f t="shared" si="1"/>
        <v>42.847036000000003</v>
      </c>
      <c r="AE54">
        <f>'IDT-1'!D54</f>
        <v>0</v>
      </c>
      <c r="AF54" s="24"/>
      <c r="AG54">
        <f t="shared" si="2"/>
        <v>42.847036000000003</v>
      </c>
      <c r="AI54" s="34">
        <f>PXIL!L54</f>
        <v>0</v>
      </c>
      <c r="AJ54" s="34">
        <f>PXIL!R54</f>
        <v>0</v>
      </c>
      <c r="AK54" s="34">
        <f>RTM_IEX!L54</f>
        <v>25.92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12.1</v>
      </c>
      <c r="AB55" s="75">
        <f>-STOA!R55</f>
        <v>0</v>
      </c>
      <c r="AC55">
        <f t="shared" si="0"/>
        <v>0.35330399999999995</v>
      </c>
      <c r="AD55">
        <f t="shared" si="1"/>
        <v>41.706696000000001</v>
      </c>
      <c r="AE55">
        <f>'IDT-1'!D55</f>
        <v>0</v>
      </c>
      <c r="AF55" s="24"/>
      <c r="AG55">
        <f t="shared" si="2"/>
        <v>41.706696000000001</v>
      </c>
      <c r="AI55" s="34">
        <f>PXIL!L55</f>
        <v>0</v>
      </c>
      <c r="AJ55" s="34">
        <f>PXIL!R55</f>
        <v>0</v>
      </c>
      <c r="AK55" s="34">
        <f>RTM_IEX!L55</f>
        <v>24.96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11.71</v>
      </c>
      <c r="AB56" s="75">
        <f>-STOA!R56</f>
        <v>0</v>
      </c>
      <c r="AC56">
        <f t="shared" si="0"/>
        <v>0.35002800000000001</v>
      </c>
      <c r="AD56">
        <f t="shared" si="1"/>
        <v>41.319972</v>
      </c>
      <c r="AE56">
        <f>'IDT-1'!D56</f>
        <v>0</v>
      </c>
      <c r="AF56" s="24"/>
      <c r="AG56">
        <f t="shared" si="2"/>
        <v>41.319972</v>
      </c>
      <c r="AI56" s="34">
        <f>PXIL!L56</f>
        <v>0</v>
      </c>
      <c r="AJ56" s="34">
        <f>PXIL!R56</f>
        <v>0</v>
      </c>
      <c r="AK56" s="34">
        <f>RTM_IEX!L56</f>
        <v>24.96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5.000355910648647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11.52</v>
      </c>
      <c r="AB57" s="75">
        <f>-STOA!R57</f>
        <v>0</v>
      </c>
      <c r="AC57">
        <f t="shared" si="0"/>
        <v>0.34037098964944862</v>
      </c>
      <c r="AD57">
        <f t="shared" si="1"/>
        <v>40.179984920999196</v>
      </c>
      <c r="AE57">
        <f>'IDT-1'!D57</f>
        <v>0</v>
      </c>
      <c r="AF57" s="24"/>
      <c r="AG57">
        <f t="shared" si="2"/>
        <v>40.179984920999196</v>
      </c>
      <c r="AI57" s="34">
        <f>PXIL!L57</f>
        <v>0</v>
      </c>
      <c r="AJ57" s="34">
        <f>PXIL!R57</f>
        <v>0</v>
      </c>
      <c r="AK57" s="34">
        <f>RTM_IEX!L57</f>
        <v>24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5.000355910648647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11.04</v>
      </c>
      <c r="AB58" s="75">
        <f>-STOA!R58</f>
        <v>0</v>
      </c>
      <c r="AC58">
        <f t="shared" si="0"/>
        <v>0.33633898964944864</v>
      </c>
      <c r="AD58">
        <f t="shared" si="1"/>
        <v>39.704016920999194</v>
      </c>
      <c r="AE58">
        <f>'IDT-1'!D58</f>
        <v>0</v>
      </c>
      <c r="AF58" s="24"/>
      <c r="AG58">
        <f t="shared" si="2"/>
        <v>39.704016920999194</v>
      </c>
      <c r="AI58" s="34">
        <f>PXIL!L58</f>
        <v>0</v>
      </c>
      <c r="AJ58" s="34">
        <f>PXIL!R58</f>
        <v>0</v>
      </c>
      <c r="AK58" s="34">
        <f>RTM_IEX!L58</f>
        <v>24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5.000355910648647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10.75</v>
      </c>
      <c r="AB59" s="75">
        <f>-STOA!R59</f>
        <v>0</v>
      </c>
      <c r="AC59">
        <f t="shared" si="0"/>
        <v>0.3419669896494486</v>
      </c>
      <c r="AD59">
        <f t="shared" si="1"/>
        <v>40.368388920999195</v>
      </c>
      <c r="AE59">
        <f>'IDT-1'!D59</f>
        <v>0</v>
      </c>
      <c r="AF59" s="24"/>
      <c r="AG59">
        <f t="shared" si="2"/>
        <v>40.368388920999195</v>
      </c>
      <c r="AI59" s="34">
        <f>PXIL!L59</f>
        <v>0</v>
      </c>
      <c r="AJ59" s="34">
        <f>PXIL!R59</f>
        <v>0</v>
      </c>
      <c r="AK59" s="34">
        <f>RTM_IEX!L59</f>
        <v>24.96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5.000355910648647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10.559999999999999</v>
      </c>
      <c r="AB60" s="75">
        <f>-STOA!R60</f>
        <v>0</v>
      </c>
      <c r="AC60">
        <f t="shared" si="0"/>
        <v>0.30811498964944861</v>
      </c>
      <c r="AD60">
        <f t="shared" si="1"/>
        <v>36.372240920999197</v>
      </c>
      <c r="AE60">
        <f>'IDT-1'!D60</f>
        <v>0</v>
      </c>
      <c r="AF60" s="24"/>
      <c r="AG60">
        <f t="shared" si="2"/>
        <v>36.372240920999197</v>
      </c>
      <c r="AI60" s="34">
        <f>PXIL!L60</f>
        <v>0</v>
      </c>
      <c r="AJ60" s="34">
        <f>PXIL!R60</f>
        <v>0</v>
      </c>
      <c r="AK60" s="34">
        <f>RTM_IEX!L60</f>
        <v>21.12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5.000355910648647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10.370000000000001</v>
      </c>
      <c r="AB61" s="75">
        <f>-STOA!R61</f>
        <v>0</v>
      </c>
      <c r="AC61">
        <f t="shared" si="0"/>
        <v>0.30651898964944868</v>
      </c>
      <c r="AD61">
        <f t="shared" si="1"/>
        <v>36.183836920999198</v>
      </c>
      <c r="AE61">
        <f>'IDT-1'!D61</f>
        <v>0</v>
      </c>
      <c r="AF61" s="24"/>
      <c r="AG61">
        <f t="shared" si="2"/>
        <v>36.183836920999198</v>
      </c>
      <c r="AI61" s="34">
        <f>PXIL!L61</f>
        <v>0</v>
      </c>
      <c r="AJ61" s="34">
        <f>PXIL!R61</f>
        <v>0</v>
      </c>
      <c r="AK61" s="34">
        <f>RTM_IEX!L61</f>
        <v>21.12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5.000355910648647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10.18</v>
      </c>
      <c r="AB62" s="75">
        <f>-STOA!R62</f>
        <v>0</v>
      </c>
      <c r="AC62">
        <f t="shared" si="0"/>
        <v>0.30492298964944864</v>
      </c>
      <c r="AD62">
        <f t="shared" si="1"/>
        <v>35.9954329209992</v>
      </c>
      <c r="AE62">
        <f>'IDT-1'!D62</f>
        <v>0</v>
      </c>
      <c r="AF62" s="24"/>
      <c r="AG62">
        <f t="shared" si="2"/>
        <v>35.9954329209992</v>
      </c>
      <c r="AI62" s="34">
        <f>PXIL!L62</f>
        <v>0</v>
      </c>
      <c r="AJ62" s="34">
        <f>PXIL!R62</f>
        <v>0</v>
      </c>
      <c r="AK62" s="34">
        <f>RTM_IEX!L62</f>
        <v>21.12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5.000355910648647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10.08</v>
      </c>
      <c r="AB63" s="75">
        <f>-STOA!R63</f>
        <v>0</v>
      </c>
      <c r="AC63">
        <f t="shared" si="0"/>
        <v>0.2879549896494486</v>
      </c>
      <c r="AD63">
        <f t="shared" si="1"/>
        <v>33.992400920999195</v>
      </c>
      <c r="AE63">
        <f>'IDT-1'!D63</f>
        <v>0</v>
      </c>
      <c r="AF63" s="24"/>
      <c r="AG63">
        <f t="shared" si="2"/>
        <v>33.992400920999195</v>
      </c>
      <c r="AI63" s="34">
        <f>PXIL!L63</f>
        <v>0</v>
      </c>
      <c r="AJ63" s="34">
        <f>PXIL!R63</f>
        <v>0</v>
      </c>
      <c r="AK63" s="34">
        <f>RTM_IEX!L63</f>
        <v>19.2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5.000355910648647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9.94</v>
      </c>
      <c r="AB64" s="75">
        <f>-STOA!R64</f>
        <v>0</v>
      </c>
      <c r="AC64">
        <f t="shared" si="0"/>
        <v>0.28677898964944859</v>
      </c>
      <c r="AD64">
        <f t="shared" si="1"/>
        <v>33.853576920999195</v>
      </c>
      <c r="AE64">
        <f>'IDT-1'!D64</f>
        <v>0</v>
      </c>
      <c r="AF64" s="24"/>
      <c r="AG64">
        <f t="shared" si="2"/>
        <v>33.853576920999195</v>
      </c>
      <c r="AI64" s="34">
        <f>PXIL!L64</f>
        <v>0</v>
      </c>
      <c r="AJ64" s="34">
        <f>PXIL!R64</f>
        <v>0</v>
      </c>
      <c r="AK64" s="34">
        <f>RTM_IEX!L64</f>
        <v>19.2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9.6</v>
      </c>
      <c r="AB65" s="75">
        <f>-STOA!R65</f>
        <v>0</v>
      </c>
      <c r="AC65">
        <f t="shared" si="0"/>
        <v>0.28391999999999995</v>
      </c>
      <c r="AD65">
        <f t="shared" si="1"/>
        <v>33.516079999999995</v>
      </c>
      <c r="AE65">
        <f>'IDT-1'!D65</f>
        <v>0</v>
      </c>
      <c r="AF65" s="24"/>
      <c r="AG65">
        <f t="shared" si="2"/>
        <v>33.516079999999995</v>
      </c>
      <c r="AI65" s="34">
        <f>PXIL!L65</f>
        <v>0</v>
      </c>
      <c r="AJ65" s="34">
        <f>PXIL!R65</f>
        <v>0</v>
      </c>
      <c r="AK65" s="34">
        <f>RTM_IEX!L65</f>
        <v>19.2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9.41</v>
      </c>
      <c r="AB66" s="75">
        <f>-STOA!R66</f>
        <v>0</v>
      </c>
      <c r="AC66">
        <f t="shared" si="0"/>
        <v>0.28232399999999996</v>
      </c>
      <c r="AD66">
        <f t="shared" si="1"/>
        <v>33.327675999999997</v>
      </c>
      <c r="AE66">
        <f>'IDT-1'!D66</f>
        <v>0</v>
      </c>
      <c r="AF66" s="24"/>
      <c r="AG66">
        <f t="shared" si="2"/>
        <v>33.327675999999997</v>
      </c>
      <c r="AI66" s="34">
        <f>PXIL!L66</f>
        <v>0</v>
      </c>
      <c r="AJ66" s="34">
        <f>PXIL!R66</f>
        <v>0</v>
      </c>
      <c r="AK66" s="34">
        <f>RTM_IEX!L66</f>
        <v>19.2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8.64</v>
      </c>
      <c r="AB67" s="75">
        <f>-STOA!R67</f>
        <v>0</v>
      </c>
      <c r="AC67">
        <f t="shared" si="0"/>
        <v>0.31617600000000001</v>
      </c>
      <c r="AD67">
        <f t="shared" si="1"/>
        <v>37.323824000000002</v>
      </c>
      <c r="AE67">
        <f>'IDT-1'!D67</f>
        <v>0</v>
      </c>
      <c r="AF67" s="24"/>
      <c r="AG67">
        <f t="shared" si="2"/>
        <v>37.323824000000002</v>
      </c>
      <c r="AI67" s="34">
        <f>PXIL!L67</f>
        <v>0</v>
      </c>
      <c r="AJ67" s="34">
        <f>PXIL!R67</f>
        <v>0</v>
      </c>
      <c r="AK67" s="34">
        <f>RTM_IEX!L67</f>
        <v>24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8.4499999999999993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0.31457999999999997</v>
      </c>
      <c r="AD68">
        <f t="shared" ref="AD68:AD98" si="4">SUM(B68:AB68,AI68:AT68)-AC68</f>
        <v>37.135420000000003</v>
      </c>
      <c r="AE68">
        <f>'IDT-1'!D68</f>
        <v>0</v>
      </c>
      <c r="AF68" s="24"/>
      <c r="AG68">
        <f t="shared" ref="AG68:AG98" si="5">SUM(AD68:AF68)</f>
        <v>37.135420000000003</v>
      </c>
      <c r="AI68" s="34">
        <f>PXIL!L68</f>
        <v>0</v>
      </c>
      <c r="AJ68" s="34">
        <f>PXIL!R68</f>
        <v>0</v>
      </c>
      <c r="AK68" s="34">
        <f>RTM_IEX!L68</f>
        <v>24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8.16</v>
      </c>
      <c r="AB69" s="75">
        <f>-STOA!R69</f>
        <v>0</v>
      </c>
      <c r="AC69">
        <f t="shared" si="3"/>
        <v>0.32827199999999995</v>
      </c>
      <c r="AD69">
        <f t="shared" si="4"/>
        <v>38.751728</v>
      </c>
      <c r="AE69">
        <f>'IDT-1'!D69</f>
        <v>0</v>
      </c>
      <c r="AF69" s="24"/>
      <c r="AG69">
        <f t="shared" si="5"/>
        <v>38.751728</v>
      </c>
      <c r="AI69" s="34">
        <f>PXIL!L69</f>
        <v>0</v>
      </c>
      <c r="AJ69" s="34">
        <f>PXIL!R69</f>
        <v>0</v>
      </c>
      <c r="AK69" s="34">
        <f>RTM_IEX!L69</f>
        <v>2.88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23.04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7.8699999999999992</v>
      </c>
      <c r="AB70" s="75">
        <f>-STOA!R70</f>
        <v>0</v>
      </c>
      <c r="AC70">
        <f t="shared" si="3"/>
        <v>0.32583599999999996</v>
      </c>
      <c r="AD70">
        <f t="shared" si="4"/>
        <v>38.464163999999997</v>
      </c>
      <c r="AE70">
        <f>'IDT-1'!D70</f>
        <v>0</v>
      </c>
      <c r="AF70" s="24"/>
      <c r="AG70">
        <f t="shared" si="5"/>
        <v>38.464163999999997</v>
      </c>
      <c r="AI70" s="34">
        <f>PXIL!L70</f>
        <v>0</v>
      </c>
      <c r="AJ70" s="34">
        <f>PXIL!R70</f>
        <v>0</v>
      </c>
      <c r="AK70" s="34">
        <f>RTM_IEX!L70</f>
        <v>2.88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23.04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9.41</v>
      </c>
      <c r="Z71" s="34">
        <f>IEX!R71</f>
        <v>0</v>
      </c>
      <c r="AA71" s="75">
        <f>STOA!L71</f>
        <v>7.49</v>
      </c>
      <c r="AB71" s="75">
        <f>-STOA!R71</f>
        <v>0</v>
      </c>
      <c r="AC71">
        <f t="shared" si="3"/>
        <v>0.32953199999999994</v>
      </c>
      <c r="AD71">
        <f t="shared" si="4"/>
        <v>38.900467999999996</v>
      </c>
      <c r="AE71">
        <f>'IDT-1'!D71</f>
        <v>0</v>
      </c>
      <c r="AF71" s="24"/>
      <c r="AG71">
        <f t="shared" si="5"/>
        <v>38.900467999999996</v>
      </c>
      <c r="AI71" s="34">
        <f>PXIL!L71</f>
        <v>0</v>
      </c>
      <c r="AJ71" s="34">
        <f>PXIL!R71</f>
        <v>0</v>
      </c>
      <c r="AK71" s="34">
        <f>RTM_IEX!L71</f>
        <v>3.33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14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10</v>
      </c>
      <c r="Z72" s="34">
        <f>IEX!R72</f>
        <v>0</v>
      </c>
      <c r="AA72" s="75">
        <f>STOA!L72</f>
        <v>6.91</v>
      </c>
      <c r="AB72" s="75">
        <f>-STOA!R72</f>
        <v>0</v>
      </c>
      <c r="AC72">
        <f t="shared" si="3"/>
        <v>0.31499999999999995</v>
      </c>
      <c r="AD72">
        <f t="shared" si="4"/>
        <v>37.185000000000002</v>
      </c>
      <c r="AE72">
        <f>'IDT-1'!D72</f>
        <v>0</v>
      </c>
      <c r="AF72" s="24"/>
      <c r="AG72">
        <f t="shared" si="5"/>
        <v>37.185000000000002</v>
      </c>
      <c r="AI72" s="34">
        <f>PXIL!L72</f>
        <v>0</v>
      </c>
      <c r="AJ72" s="34">
        <f>PXIL!R72</f>
        <v>0</v>
      </c>
      <c r="AK72" s="34">
        <f>RTM_IEX!L72</f>
        <v>4.0599999999999996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11.53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15.53</v>
      </c>
      <c r="Z73" s="34">
        <f>IEX!R73</f>
        <v>0</v>
      </c>
      <c r="AA73" s="75">
        <f>STOA!L73</f>
        <v>6.72</v>
      </c>
      <c r="AB73" s="75">
        <f>-STOA!R73</f>
        <v>0</v>
      </c>
      <c r="AC73">
        <f t="shared" si="3"/>
        <v>0.317772</v>
      </c>
      <c r="AD73">
        <f t="shared" si="4"/>
        <v>37.512228</v>
      </c>
      <c r="AE73">
        <f>'IDT-1'!D73</f>
        <v>0</v>
      </c>
      <c r="AF73" s="24"/>
      <c r="AG73">
        <f t="shared" si="5"/>
        <v>37.512228</v>
      </c>
      <c r="AI73" s="34">
        <f>PXIL!L73</f>
        <v>0</v>
      </c>
      <c r="AJ73" s="34">
        <f>PXIL!R73</f>
        <v>0</v>
      </c>
      <c r="AK73" s="34">
        <f>RTM_IEX!L73</f>
        <v>4.04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6.54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14.36</v>
      </c>
      <c r="Z74" s="34">
        <f>IEX!R74</f>
        <v>0</v>
      </c>
      <c r="AA74" s="75">
        <f>STOA!L74</f>
        <v>5.95</v>
      </c>
      <c r="AB74" s="75">
        <f>-STOA!R74</f>
        <v>0</v>
      </c>
      <c r="AC74">
        <f t="shared" si="3"/>
        <v>0.30248399999999998</v>
      </c>
      <c r="AD74">
        <f t="shared" si="4"/>
        <v>35.707515999999998</v>
      </c>
      <c r="AE74">
        <f>'IDT-1'!D74</f>
        <v>0</v>
      </c>
      <c r="AF74" s="24"/>
      <c r="AG74">
        <f t="shared" si="5"/>
        <v>35.707515999999998</v>
      </c>
      <c r="AI74" s="34">
        <f>PXIL!L74</f>
        <v>0</v>
      </c>
      <c r="AJ74" s="34">
        <f>PXIL!R74</f>
        <v>0</v>
      </c>
      <c r="AK74" s="34">
        <f>RTM_IEX!L74</f>
        <v>4.42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6.28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16.28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0.305508</v>
      </c>
      <c r="AD75">
        <f t="shared" si="4"/>
        <v>36.064491999999994</v>
      </c>
      <c r="AE75">
        <f>'IDT-1'!D75</f>
        <v>0</v>
      </c>
      <c r="AF75" s="24"/>
      <c r="AG75">
        <f t="shared" si="5"/>
        <v>36.064491999999994</v>
      </c>
      <c r="AI75" s="34">
        <f>PXIL!L75</f>
        <v>0</v>
      </c>
      <c r="AJ75" s="34">
        <f>PXIL!R75</f>
        <v>0</v>
      </c>
      <c r="AK75" s="34">
        <f>RTM_IEX!L75</f>
        <v>3.53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5.8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16.14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0.29853599999999997</v>
      </c>
      <c r="AD76">
        <f t="shared" si="4"/>
        <v>35.241464000000001</v>
      </c>
      <c r="AE76">
        <f>'IDT-1'!D76</f>
        <v>0</v>
      </c>
      <c r="AF76" s="24"/>
      <c r="AG76">
        <f t="shared" si="5"/>
        <v>35.241464000000001</v>
      </c>
      <c r="AI76" s="34">
        <f>PXIL!L76</f>
        <v>0</v>
      </c>
      <c r="AJ76" s="34">
        <f>PXIL!R76</f>
        <v>0</v>
      </c>
      <c r="AK76" s="34">
        <f>RTM_IEX!L76</f>
        <v>3.07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5.57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18.48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0.31331999999999999</v>
      </c>
      <c r="AD77">
        <f t="shared" si="4"/>
        <v>36.986680000000007</v>
      </c>
      <c r="AE77">
        <f>'IDT-1'!D77</f>
        <v>0</v>
      </c>
      <c r="AF77" s="24"/>
      <c r="AG77">
        <f t="shared" si="5"/>
        <v>36.986680000000007</v>
      </c>
      <c r="AI77" s="34">
        <f>PXIL!L77</f>
        <v>0</v>
      </c>
      <c r="AJ77" s="34">
        <f>PXIL!R77</f>
        <v>0</v>
      </c>
      <c r="AK77" s="34">
        <f>RTM_IEX!L77</f>
        <v>2.2999999999999998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5.76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18.18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0.31592399999999998</v>
      </c>
      <c r="AD78">
        <f t="shared" si="4"/>
        <v>37.294075999999997</v>
      </c>
      <c r="AE78">
        <f>'IDT-1'!D78</f>
        <v>0</v>
      </c>
      <c r="AF78" s="24"/>
      <c r="AG78">
        <f t="shared" si="5"/>
        <v>37.294075999999997</v>
      </c>
      <c r="AI78" s="34">
        <f>PXIL!L78</f>
        <v>0</v>
      </c>
      <c r="AJ78" s="34">
        <f>PXIL!R78</f>
        <v>0</v>
      </c>
      <c r="AK78" s="34">
        <f>RTM_IEX!L78</f>
        <v>2.63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6.04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16.98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0.33440399999999998</v>
      </c>
      <c r="AD79">
        <f t="shared" si="4"/>
        <v>39.475596000000003</v>
      </c>
      <c r="AE79">
        <f>'IDT-1'!D79</f>
        <v>0</v>
      </c>
      <c r="AF79" s="24"/>
      <c r="AG79">
        <f t="shared" si="5"/>
        <v>39.475596000000003</v>
      </c>
      <c r="AI79" s="34">
        <f>PXIL!L79</f>
        <v>0</v>
      </c>
      <c r="AJ79" s="34">
        <f>PXIL!R79</f>
        <v>0</v>
      </c>
      <c r="AK79" s="34">
        <f>RTM_IEX!L79</f>
        <v>2.16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9.91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12.05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0.34061999999999998</v>
      </c>
      <c r="AD80">
        <f t="shared" si="4"/>
        <v>40.209380000000003</v>
      </c>
      <c r="AE80">
        <f>'IDT-1'!D80</f>
        <v>0</v>
      </c>
      <c r="AF80" s="24"/>
      <c r="AG80">
        <f t="shared" si="5"/>
        <v>40.209380000000003</v>
      </c>
      <c r="AI80" s="34">
        <f>PXIL!L80</f>
        <v>0</v>
      </c>
      <c r="AJ80" s="34">
        <f>PXIL!R80</f>
        <v>0</v>
      </c>
      <c r="AK80" s="34">
        <f>RTM_IEX!L80</f>
        <v>2.2999999999999998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15.44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8.41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0.36539999999999995</v>
      </c>
      <c r="AD81">
        <f t="shared" si="4"/>
        <v>43.134599999999999</v>
      </c>
      <c r="AE81">
        <f>'IDT-1'!D81</f>
        <v>0</v>
      </c>
      <c r="AF81" s="24"/>
      <c r="AG81">
        <f t="shared" si="5"/>
        <v>43.134599999999999</v>
      </c>
      <c r="AI81" s="34">
        <f>PXIL!L81</f>
        <v>0</v>
      </c>
      <c r="AJ81" s="34">
        <f>PXIL!R81</f>
        <v>0</v>
      </c>
      <c r="AK81" s="34">
        <f>RTM_IEX!L81</f>
        <v>2.17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22.16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0.37715999999999994</v>
      </c>
      <c r="AD82">
        <f t="shared" si="4"/>
        <v>44.522840000000002</v>
      </c>
      <c r="AE82">
        <f>'IDT-1'!D82</f>
        <v>0</v>
      </c>
      <c r="AF82" s="24"/>
      <c r="AG82">
        <f t="shared" si="5"/>
        <v>44.522840000000002</v>
      </c>
      <c r="AI82" s="34">
        <f>PXIL!L82</f>
        <v>0</v>
      </c>
      <c r="AJ82" s="34">
        <f>PXIL!R82</f>
        <v>0</v>
      </c>
      <c r="AK82" s="34">
        <f>RTM_IEX!L82</f>
        <v>2.46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31.68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0.38875199999999999</v>
      </c>
      <c r="AD83">
        <f t="shared" si="4"/>
        <v>45.891248000000004</v>
      </c>
      <c r="AE83">
        <f>'IDT-1'!D83</f>
        <v>0</v>
      </c>
      <c r="AF83" s="24"/>
      <c r="AG83">
        <f t="shared" si="5"/>
        <v>45.891248000000004</v>
      </c>
      <c r="AI83" s="34">
        <f>PXIL!L83</f>
        <v>0</v>
      </c>
      <c r="AJ83" s="34">
        <f>PXIL!R83</f>
        <v>0</v>
      </c>
      <c r="AK83" s="34">
        <f>RTM_IEX!L83</f>
        <v>3.84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31.68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0.39681599999999995</v>
      </c>
      <c r="AD84">
        <f t="shared" si="4"/>
        <v>46.843183999999994</v>
      </c>
      <c r="AE84">
        <f>'IDT-1'!D84</f>
        <v>0</v>
      </c>
      <c r="AF84" s="24"/>
      <c r="AG84">
        <f t="shared" si="5"/>
        <v>46.843183999999994</v>
      </c>
      <c r="AI84" s="34">
        <f>PXIL!L84</f>
        <v>0</v>
      </c>
      <c r="AJ84" s="34">
        <f>PXIL!R84</f>
        <v>0</v>
      </c>
      <c r="AK84" s="34">
        <f>RTM_IEX!L84</f>
        <v>4.8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31.68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0.38068800000000003</v>
      </c>
      <c r="AD85">
        <f t="shared" si="4"/>
        <v>44.939312000000001</v>
      </c>
      <c r="AE85">
        <f>'IDT-1'!D85</f>
        <v>0</v>
      </c>
      <c r="AF85" s="24"/>
      <c r="AG85">
        <f t="shared" si="5"/>
        <v>44.939312000000001</v>
      </c>
      <c r="AI85" s="34">
        <f>PXIL!L85</f>
        <v>0</v>
      </c>
      <c r="AJ85" s="34">
        <f>PXIL!R85</f>
        <v>0</v>
      </c>
      <c r="AK85" s="34">
        <f>RTM_IEX!L85</f>
        <v>34.56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0.37262399999999996</v>
      </c>
      <c r="AD86">
        <f t="shared" si="4"/>
        <v>43.987375999999998</v>
      </c>
      <c r="AE86">
        <f>'IDT-1'!D86</f>
        <v>0</v>
      </c>
      <c r="AF86" s="24"/>
      <c r="AG86">
        <f t="shared" si="5"/>
        <v>43.987375999999998</v>
      </c>
      <c r="AI86" s="34">
        <f>PXIL!L86</f>
        <v>0</v>
      </c>
      <c r="AJ86" s="34">
        <f>PXIL!R86</f>
        <v>0</v>
      </c>
      <c r="AK86" s="34">
        <f>RTM_IEX!L86</f>
        <v>33.6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0.37094399999999994</v>
      </c>
      <c r="AD87">
        <f t="shared" si="4"/>
        <v>43.789055999999995</v>
      </c>
      <c r="AE87">
        <f>'IDT-1'!D87</f>
        <v>0</v>
      </c>
      <c r="AF87" s="24"/>
      <c r="AG87">
        <f t="shared" si="5"/>
        <v>43.789055999999995</v>
      </c>
      <c r="AI87" s="34">
        <f>PXIL!L87</f>
        <v>0</v>
      </c>
      <c r="AJ87" s="34">
        <f>PXIL!R87</f>
        <v>0</v>
      </c>
      <c r="AK87" s="34">
        <f>RTM_IEX!L87</f>
        <v>33.4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0.36775199999999997</v>
      </c>
      <c r="AD88">
        <f t="shared" si="4"/>
        <v>43.412247999999998</v>
      </c>
      <c r="AE88">
        <f>'IDT-1'!D88</f>
        <v>0</v>
      </c>
      <c r="AF88" s="24"/>
      <c r="AG88">
        <f t="shared" si="5"/>
        <v>43.412247999999998</v>
      </c>
      <c r="AI88" s="34">
        <f>PXIL!L88</f>
        <v>0</v>
      </c>
      <c r="AJ88" s="34">
        <f>PXIL!R88</f>
        <v>0</v>
      </c>
      <c r="AK88" s="34">
        <f>RTM_IEX!L88</f>
        <v>33.020000000000003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5.0000000000000009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0.35405999999999999</v>
      </c>
      <c r="AD89">
        <f t="shared" si="4"/>
        <v>41.795940000000009</v>
      </c>
      <c r="AE89">
        <f>'IDT-1'!D89</f>
        <v>0</v>
      </c>
      <c r="AF89" s="24"/>
      <c r="AG89">
        <f t="shared" si="5"/>
        <v>41.795940000000009</v>
      </c>
      <c r="AI89" s="34">
        <f>PXIL!L89</f>
        <v>0</v>
      </c>
      <c r="AJ89" s="34">
        <f>PXIL!R89</f>
        <v>0</v>
      </c>
      <c r="AK89" s="34">
        <f>RTM_IEX!L89</f>
        <v>31.39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5.0000000000000009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0.34272000000000002</v>
      </c>
      <c r="AD90">
        <f t="shared" si="4"/>
        <v>40.457279999999997</v>
      </c>
      <c r="AE90">
        <f>'IDT-1'!D90</f>
        <v>0</v>
      </c>
      <c r="AF90" s="24"/>
      <c r="AG90">
        <f t="shared" si="5"/>
        <v>40.457279999999997</v>
      </c>
      <c r="AI90" s="34">
        <f>PXIL!L90</f>
        <v>0</v>
      </c>
      <c r="AJ90" s="34">
        <f>PXIL!R90</f>
        <v>0</v>
      </c>
      <c r="AK90" s="34">
        <f>RTM_IEX!L90</f>
        <v>30.04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5.000355910648647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0.33306298964944864</v>
      </c>
      <c r="AD91">
        <f t="shared" si="4"/>
        <v>39.317292920999201</v>
      </c>
      <c r="AE91">
        <f>'IDT-1'!D91</f>
        <v>0</v>
      </c>
      <c r="AF91" s="24"/>
      <c r="AG91">
        <f t="shared" si="5"/>
        <v>39.317292920999201</v>
      </c>
      <c r="AI91" s="34">
        <f>PXIL!L91</f>
        <v>0</v>
      </c>
      <c r="AJ91" s="34">
        <f>PXIL!R91</f>
        <v>0</v>
      </c>
      <c r="AK91" s="34">
        <f>RTM_IEX!L91</f>
        <v>28.89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5.000355910648647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0.31693498964944861</v>
      </c>
      <c r="AD92">
        <f t="shared" si="4"/>
        <v>37.413420920999201</v>
      </c>
      <c r="AE92">
        <f>'IDT-1'!D92</f>
        <v>0</v>
      </c>
      <c r="AF92" s="24"/>
      <c r="AG92">
        <f t="shared" si="5"/>
        <v>37.413420920999201</v>
      </c>
      <c r="AI92" s="34">
        <f>PXIL!L92</f>
        <v>0</v>
      </c>
      <c r="AJ92" s="34">
        <f>PXIL!R92</f>
        <v>0</v>
      </c>
      <c r="AK92" s="34">
        <f>RTM_IEX!L92</f>
        <v>26.97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5.000355910648647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0.30651898964944863</v>
      </c>
      <c r="AD93">
        <f t="shared" si="4"/>
        <v>36.183836920999198</v>
      </c>
      <c r="AE93">
        <f>'IDT-1'!D93</f>
        <v>0</v>
      </c>
      <c r="AF93" s="24"/>
      <c r="AG93">
        <f t="shared" si="5"/>
        <v>36.183836920999198</v>
      </c>
      <c r="AI93" s="34">
        <f>PXIL!L93</f>
        <v>0</v>
      </c>
      <c r="AJ93" s="34">
        <f>PXIL!R93</f>
        <v>0</v>
      </c>
      <c r="AK93" s="34">
        <f>RTM_IEX!L93</f>
        <v>25.73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5.000355910648647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0.29198698964944864</v>
      </c>
      <c r="AD94">
        <f t="shared" si="4"/>
        <v>34.468368920999197</v>
      </c>
      <c r="AE94">
        <f>'IDT-1'!D94</f>
        <v>0</v>
      </c>
      <c r="AF94" s="24"/>
      <c r="AG94">
        <f t="shared" si="5"/>
        <v>34.468368920999197</v>
      </c>
      <c r="AI94" s="34">
        <f>PXIL!L94</f>
        <v>0</v>
      </c>
      <c r="AJ94" s="34">
        <f>PXIL!R94</f>
        <v>0</v>
      </c>
      <c r="AK94" s="34">
        <f>RTM_IEX!L94</f>
        <v>24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5.000355910648647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0.28064698964944862</v>
      </c>
      <c r="AD95">
        <f t="shared" si="4"/>
        <v>33.1297089209992</v>
      </c>
      <c r="AE95">
        <f>'IDT-1'!D95</f>
        <v>0</v>
      </c>
      <c r="AF95" s="24"/>
      <c r="AG95">
        <f t="shared" si="5"/>
        <v>33.1297089209992</v>
      </c>
      <c r="AI95" s="34">
        <f>PXIL!L95</f>
        <v>0</v>
      </c>
      <c r="AJ95" s="34">
        <f>PXIL!R95</f>
        <v>0</v>
      </c>
      <c r="AK95" s="34">
        <f>RTM_IEX!L95</f>
        <v>22.65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5.000355910648647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0.27989098964944858</v>
      </c>
      <c r="AD96">
        <f t="shared" si="4"/>
        <v>33.040464920999199</v>
      </c>
      <c r="AE96">
        <f>'IDT-1'!D96</f>
        <v>0</v>
      </c>
      <c r="AF96" s="24"/>
      <c r="AG96">
        <f t="shared" si="5"/>
        <v>33.040464920999199</v>
      </c>
      <c r="AI96" s="34">
        <f>PXIL!L96</f>
        <v>0</v>
      </c>
      <c r="AJ96" s="34">
        <f>PXIL!R96</f>
        <v>0</v>
      </c>
      <c r="AK96" s="34">
        <f>RTM_IEX!L96</f>
        <v>22.56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5.000355910648647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0.26779498964944864</v>
      </c>
      <c r="AD97">
        <f t="shared" si="4"/>
        <v>31.612560920999197</v>
      </c>
      <c r="AE97">
        <f>'IDT-1'!D97</f>
        <v>0</v>
      </c>
      <c r="AF97" s="24"/>
      <c r="AG97">
        <f t="shared" si="5"/>
        <v>31.612560920999197</v>
      </c>
      <c r="AI97" s="34">
        <f>PXIL!L97</f>
        <v>0</v>
      </c>
      <c r="AJ97" s="34">
        <f>PXIL!R97</f>
        <v>0</v>
      </c>
      <c r="AK97" s="34">
        <f>RTM_IEX!L97</f>
        <v>21.12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5.000355910648647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0.25813498964944859</v>
      </c>
      <c r="AD98">
        <f t="shared" si="4"/>
        <v>30.472220920999199</v>
      </c>
      <c r="AE98">
        <f>'IDT-1'!D98</f>
        <v>0</v>
      </c>
      <c r="AF98" s="24"/>
      <c r="AG98">
        <f t="shared" si="5"/>
        <v>30.472220920999199</v>
      </c>
      <c r="AI98" s="34">
        <f>PXIL!L98</f>
        <v>0</v>
      </c>
      <c r="AJ98" s="34">
        <f>PXIL!R98</f>
        <v>0</v>
      </c>
      <c r="AK98" s="34">
        <f>RTM_IEX!L98</f>
        <v>19.97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0.12000355910648645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8.0720000000000028E-2</v>
      </c>
      <c r="Z99" s="34">
        <f t="shared" si="6"/>
        <v>0</v>
      </c>
      <c r="AA99" s="75">
        <f t="shared" si="6"/>
        <v>0.17551249999999996</v>
      </c>
      <c r="AB99" s="75">
        <f t="shared" si="6"/>
        <v>0</v>
      </c>
      <c r="AC99">
        <f t="shared" si="6"/>
        <v>7.1650408964944855E-3</v>
      </c>
      <c r="AD99">
        <f t="shared" si="6"/>
        <v>0.84581601820999186</v>
      </c>
      <c r="AE99">
        <f t="shared" ref="AE99:AT99" si="7">SUM(AE3:AE98)/4000</f>
        <v>0</v>
      </c>
      <c r="AG99">
        <f t="shared" si="7"/>
        <v>0.84581601820999186</v>
      </c>
      <c r="AI99">
        <f t="shared" si="7"/>
        <v>0</v>
      </c>
      <c r="AJ99">
        <f t="shared" si="7"/>
        <v>0</v>
      </c>
      <c r="AK99">
        <f t="shared" si="7"/>
        <v>0.38828750000000001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8.8457499999999994E-2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45306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14.398548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5.66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0.16849180320000001</v>
      </c>
      <c r="AD3">
        <f>SUM(B3:AB3,AI3:AT3)-AC3</f>
        <v>19.890056196800003</v>
      </c>
      <c r="AE3">
        <v>0</v>
      </c>
      <c r="AF3" s="24"/>
      <c r="AG3">
        <f>SUM(AD3:AF3)</f>
        <v>19.890056196800003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14.398548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3.36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0.14917180320000001</v>
      </c>
      <c r="AD4">
        <f t="shared" ref="AD4:AD67" si="1">SUM(B4:AB4,AI4:AT4)-AC4</f>
        <v>17.6093761968</v>
      </c>
      <c r="AE4">
        <v>0</v>
      </c>
      <c r="AF4" s="24"/>
      <c r="AG4">
        <f t="shared" ref="AG4:AG67" si="2">SUM(AD4:AF4)</f>
        <v>17.6093761968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14.398548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3.36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0.14917180320000001</v>
      </c>
      <c r="AD5">
        <f t="shared" si="1"/>
        <v>17.6093761968</v>
      </c>
      <c r="AE5">
        <v>0</v>
      </c>
      <c r="AF5" s="24"/>
      <c r="AG5">
        <f t="shared" si="2"/>
        <v>17.6093761968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14.398548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0.14110780319999999</v>
      </c>
      <c r="AD6">
        <f t="shared" si="1"/>
        <v>16.6574401968</v>
      </c>
      <c r="AE6">
        <v>0</v>
      </c>
      <c r="AF6" s="24"/>
      <c r="AG6">
        <f t="shared" si="2"/>
        <v>16.6574401968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14.398548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1.06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0.1298518032</v>
      </c>
      <c r="AD7">
        <f t="shared" si="1"/>
        <v>15.328696196800001</v>
      </c>
      <c r="AE7">
        <v>0</v>
      </c>
      <c r="AF7" s="24"/>
      <c r="AG7">
        <f t="shared" si="2"/>
        <v>15.328696196800001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14.390884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0.1208834256</v>
      </c>
      <c r="AD8">
        <f t="shared" si="1"/>
        <v>14.270000574399999</v>
      </c>
      <c r="AE8">
        <v>0</v>
      </c>
      <c r="AF8" s="24"/>
      <c r="AG8">
        <f t="shared" si="2"/>
        <v>14.270000574399999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14.398548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1.92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0.13707580319999998</v>
      </c>
      <c r="AD9">
        <f t="shared" si="1"/>
        <v>16.181472196800001</v>
      </c>
      <c r="AE9">
        <v>0</v>
      </c>
      <c r="AF9" s="24"/>
      <c r="AG9">
        <f t="shared" si="2"/>
        <v>16.181472196800001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14.398548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1.44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0.13304380319999998</v>
      </c>
      <c r="AD10">
        <f t="shared" si="1"/>
        <v>15.7055041968</v>
      </c>
      <c r="AE10">
        <v>0</v>
      </c>
      <c r="AF10" s="24"/>
      <c r="AG10">
        <f t="shared" si="2"/>
        <v>15.7055041968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14.398548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1.34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0.1322038032</v>
      </c>
      <c r="AD11">
        <f t="shared" si="1"/>
        <v>15.6063441968</v>
      </c>
      <c r="AE11">
        <v>0</v>
      </c>
      <c r="AF11" s="24"/>
      <c r="AG11">
        <f t="shared" si="2"/>
        <v>15.6063441968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14.398548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0.1209478032</v>
      </c>
      <c r="AD12">
        <f t="shared" si="1"/>
        <v>14.2776001968</v>
      </c>
      <c r="AE12">
        <v>0</v>
      </c>
      <c r="AF12" s="24"/>
      <c r="AG12">
        <f t="shared" si="2"/>
        <v>14.2776001968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14.398548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0.48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0.12497980319999999</v>
      </c>
      <c r="AD13">
        <f t="shared" si="1"/>
        <v>14.7535681968</v>
      </c>
      <c r="AE13">
        <v>0</v>
      </c>
      <c r="AF13" s="24"/>
      <c r="AG13">
        <f t="shared" si="2"/>
        <v>14.7535681968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13.977410000000001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0.117410244</v>
      </c>
      <c r="AD14">
        <f t="shared" si="1"/>
        <v>13.859999756000001</v>
      </c>
      <c r="AE14">
        <v>0</v>
      </c>
      <c r="AF14" s="24"/>
      <c r="AG14">
        <f t="shared" si="2"/>
        <v>13.859999756000001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13.251412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0.1113118608</v>
      </c>
      <c r="AD15">
        <f t="shared" si="1"/>
        <v>13.140100139199999</v>
      </c>
      <c r="AE15">
        <v>0</v>
      </c>
      <c r="AF15" s="24"/>
      <c r="AG15">
        <f t="shared" si="2"/>
        <v>13.140100139199999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14.042154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0.11795409359999999</v>
      </c>
      <c r="AD16">
        <f t="shared" si="1"/>
        <v>13.9241999064</v>
      </c>
      <c r="AE16">
        <v>0</v>
      </c>
      <c r="AF16" s="24"/>
      <c r="AG16">
        <f t="shared" si="2"/>
        <v>13.9241999064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14.398548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0.38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0.1241398032</v>
      </c>
      <c r="AD17">
        <f t="shared" si="1"/>
        <v>14.6544081968</v>
      </c>
      <c r="AE17">
        <v>0</v>
      </c>
      <c r="AF17" s="24"/>
      <c r="AG17">
        <f t="shared" si="2"/>
        <v>14.6544081968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14.101755000000001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0.118454742</v>
      </c>
      <c r="AD18">
        <f t="shared" si="1"/>
        <v>13.983300258</v>
      </c>
      <c r="AE18">
        <v>0</v>
      </c>
      <c r="AF18" s="24"/>
      <c r="AG18">
        <f t="shared" si="2"/>
        <v>13.983300258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14.398548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1.92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0.13707580319999998</v>
      </c>
      <c r="AD19">
        <f t="shared" si="1"/>
        <v>16.181472196800001</v>
      </c>
      <c r="AE19">
        <v>0</v>
      </c>
      <c r="AF19" s="24"/>
      <c r="AG19">
        <f t="shared" si="2"/>
        <v>16.181472196800001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14.398548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1.92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0.13707580319999998</v>
      </c>
      <c r="AD20">
        <f t="shared" si="1"/>
        <v>16.181472196800001</v>
      </c>
      <c r="AE20">
        <v>0</v>
      </c>
      <c r="AF20" s="24"/>
      <c r="AG20">
        <f t="shared" si="2"/>
        <v>16.181472196800001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14.398548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2.88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0.1451398032</v>
      </c>
      <c r="AD21">
        <f t="shared" si="1"/>
        <v>17.133408196800001</v>
      </c>
      <c r="AE21">
        <v>0</v>
      </c>
      <c r="AF21" s="24"/>
      <c r="AG21">
        <f t="shared" si="2"/>
        <v>17.133408196800001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14.398548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4.6100000000000003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0.15967180319999999</v>
      </c>
      <c r="AD22">
        <f t="shared" si="1"/>
        <v>18.848876196800003</v>
      </c>
      <c r="AE22">
        <v>0</v>
      </c>
      <c r="AF22" s="24"/>
      <c r="AG22">
        <f t="shared" si="2"/>
        <v>18.848876196800003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14.398548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3.55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0.15076780319999999</v>
      </c>
      <c r="AD23">
        <f t="shared" si="1"/>
        <v>17.797780196799998</v>
      </c>
      <c r="AE23">
        <v>0</v>
      </c>
      <c r="AF23" s="24"/>
      <c r="AG23">
        <f t="shared" si="2"/>
        <v>17.797780196799998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14.398548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8.06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0.1886518032</v>
      </c>
      <c r="AD24">
        <f t="shared" si="1"/>
        <v>22.269896196800001</v>
      </c>
      <c r="AE24">
        <v>0</v>
      </c>
      <c r="AF24" s="24"/>
      <c r="AG24">
        <f t="shared" si="2"/>
        <v>22.269896196800001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14.398548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0.20158780319999997</v>
      </c>
      <c r="AD25">
        <f t="shared" si="1"/>
        <v>23.796960196800001</v>
      </c>
      <c r="AE25">
        <v>0</v>
      </c>
      <c r="AF25" s="24"/>
      <c r="AG25">
        <f t="shared" si="2"/>
        <v>23.796960196800001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14.398548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0.20158780319999997</v>
      </c>
      <c r="AD26">
        <f t="shared" si="1"/>
        <v>23.796960196800001</v>
      </c>
      <c r="AE26">
        <v>0</v>
      </c>
      <c r="AF26" s="24"/>
      <c r="AG26">
        <f t="shared" si="2"/>
        <v>23.796960196800001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14.398548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7.39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0.18302380319999997</v>
      </c>
      <c r="AD27">
        <f t="shared" si="1"/>
        <v>21.605524196799998</v>
      </c>
      <c r="AE27">
        <v>0</v>
      </c>
      <c r="AF27" s="24"/>
      <c r="AG27">
        <f t="shared" si="2"/>
        <v>21.605524196799998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14.398548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0.20158780319999997</v>
      </c>
      <c r="AD28">
        <f t="shared" si="1"/>
        <v>23.796960196800001</v>
      </c>
      <c r="AE28">
        <v>0</v>
      </c>
      <c r="AF28" s="24"/>
      <c r="AG28">
        <f t="shared" si="2"/>
        <v>23.796960196800001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14.398548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0.20158780319999997</v>
      </c>
      <c r="AD29">
        <f t="shared" si="1"/>
        <v>23.796960196800001</v>
      </c>
      <c r="AE29">
        <v>0</v>
      </c>
      <c r="AF29" s="24"/>
      <c r="AG29">
        <f t="shared" si="2"/>
        <v>23.796960196800001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14.398548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0.18386380320000001</v>
      </c>
      <c r="AD30">
        <f t="shared" si="1"/>
        <v>21.704684196799999</v>
      </c>
      <c r="AE30">
        <v>0</v>
      </c>
      <c r="AF30" s="24"/>
      <c r="AG30">
        <f t="shared" si="2"/>
        <v>21.704684196799999</v>
      </c>
      <c r="AI30" s="34">
        <f>PXIL!M30</f>
        <v>0</v>
      </c>
      <c r="AJ30" s="34">
        <f>PXIL!S30</f>
        <v>0</v>
      </c>
      <c r="AK30" s="34">
        <f>RTM_IEX!M30</f>
        <v>7.49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14.398548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0.66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0.2013358032</v>
      </c>
      <c r="AD31">
        <f t="shared" si="1"/>
        <v>23.767212196799999</v>
      </c>
      <c r="AE31">
        <v>0</v>
      </c>
      <c r="AF31" s="24"/>
      <c r="AG31">
        <f t="shared" si="2"/>
        <v>23.767212196799999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8.91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14.398548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3.22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0.1830238032</v>
      </c>
      <c r="AD32">
        <f t="shared" si="1"/>
        <v>21.605524196799998</v>
      </c>
      <c r="AE32">
        <v>0</v>
      </c>
      <c r="AF32" s="24"/>
      <c r="AG32">
        <f t="shared" si="2"/>
        <v>21.605524196799998</v>
      </c>
      <c r="AI32" s="34">
        <f>PXIL!M32</f>
        <v>0</v>
      </c>
      <c r="AJ32" s="34">
        <f>PXIL!S32</f>
        <v>0</v>
      </c>
      <c r="AK32" s="34">
        <f>RTM_IEX!M32</f>
        <v>1.22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2.95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14.398548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2.87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0.16294780319999996</v>
      </c>
      <c r="AD33">
        <f t="shared" si="1"/>
        <v>19.235600196799997</v>
      </c>
      <c r="AE33">
        <v>0</v>
      </c>
      <c r="AF33" s="24"/>
      <c r="AG33">
        <f t="shared" si="2"/>
        <v>19.235600196799997</v>
      </c>
      <c r="AI33" s="34">
        <f>PXIL!M33</f>
        <v>0</v>
      </c>
      <c r="AJ33" s="34">
        <f>PXIL!S33</f>
        <v>0</v>
      </c>
      <c r="AK33" s="34">
        <f>RTM_IEX!M33</f>
        <v>0.83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1.3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14.398548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2.35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0.14564380319999998</v>
      </c>
      <c r="AD34">
        <f t="shared" si="1"/>
        <v>17.192904196800001</v>
      </c>
      <c r="AE34">
        <v>0</v>
      </c>
      <c r="AF34" s="24"/>
      <c r="AG34">
        <f t="shared" si="2"/>
        <v>17.192904196800001</v>
      </c>
      <c r="AI34" s="34">
        <f>PXIL!M34</f>
        <v>0</v>
      </c>
      <c r="AJ34" s="34">
        <f>PXIL!S34</f>
        <v>0</v>
      </c>
      <c r="AK34" s="34">
        <f>RTM_IEX!M34</f>
        <v>0.57999999999999996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0.01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14.398548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2.27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0.14631580320000001</v>
      </c>
      <c r="AD35">
        <f t="shared" si="1"/>
        <v>17.272232196800001</v>
      </c>
      <c r="AE35">
        <v>0</v>
      </c>
      <c r="AF35" s="24"/>
      <c r="AG35">
        <f t="shared" si="2"/>
        <v>17.272232196800001</v>
      </c>
      <c r="AI35" s="34">
        <f>PXIL!M35</f>
        <v>0</v>
      </c>
      <c r="AJ35" s="34">
        <f>PXIL!S35</f>
        <v>0</v>
      </c>
      <c r="AK35" s="34">
        <f>RTM_IEX!M35</f>
        <v>0.37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0.38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14.398548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2.75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0.15429580319999997</v>
      </c>
      <c r="AD36">
        <f t="shared" si="1"/>
        <v>18.214252196799997</v>
      </c>
      <c r="AE36">
        <v>0</v>
      </c>
      <c r="AF36" s="24"/>
      <c r="AG36">
        <f t="shared" si="2"/>
        <v>18.214252196799997</v>
      </c>
      <c r="AI36" s="34">
        <f>PXIL!M36</f>
        <v>0</v>
      </c>
      <c r="AJ36" s="34">
        <f>PXIL!S36</f>
        <v>0</v>
      </c>
      <c r="AK36" s="34">
        <f>RTM_IEX!M36</f>
        <v>0.47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0.75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14.398548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2.27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0.1542118032</v>
      </c>
      <c r="AD37">
        <f t="shared" si="1"/>
        <v>18.204336196800003</v>
      </c>
      <c r="AE37">
        <v>0</v>
      </c>
      <c r="AF37" s="24"/>
      <c r="AG37">
        <f t="shared" si="2"/>
        <v>18.204336196800003</v>
      </c>
      <c r="AI37" s="34">
        <f>PXIL!M37</f>
        <v>0</v>
      </c>
      <c r="AJ37" s="34">
        <f>PXIL!S37</f>
        <v>0</v>
      </c>
      <c r="AK37" s="34">
        <f>RTM_IEX!M37</f>
        <v>0.46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1.23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14.398548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2.73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0.16336780319999999</v>
      </c>
      <c r="AD38">
        <f t="shared" si="1"/>
        <v>19.285180196799995</v>
      </c>
      <c r="AE38">
        <v>0</v>
      </c>
      <c r="AF38" s="24"/>
      <c r="AG38">
        <f t="shared" si="2"/>
        <v>19.285180196799995</v>
      </c>
      <c r="AI38" s="34">
        <f>PXIL!M38</f>
        <v>0</v>
      </c>
      <c r="AJ38" s="34">
        <f>PXIL!S38</f>
        <v>0</v>
      </c>
      <c r="AK38" s="34">
        <f>RTM_IEX!M38</f>
        <v>0.57999999999999996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1.74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14.398548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2.75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0.16630780319999997</v>
      </c>
      <c r="AD39">
        <f t="shared" si="1"/>
        <v>19.632240196800002</v>
      </c>
      <c r="AE39">
        <v>0</v>
      </c>
      <c r="AF39" s="24"/>
      <c r="AG39">
        <f t="shared" si="2"/>
        <v>19.632240196800002</v>
      </c>
      <c r="AI39" s="34">
        <f>PXIL!M39</f>
        <v>0</v>
      </c>
      <c r="AJ39" s="34">
        <f>PXIL!S39</f>
        <v>0</v>
      </c>
      <c r="AK39" s="34">
        <f>RTM_IEX!M39</f>
        <v>0.6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2.0499999999999998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14.398548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2.62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0.16496380319999998</v>
      </c>
      <c r="AD40">
        <f t="shared" si="1"/>
        <v>19.473584196800001</v>
      </c>
      <c r="AE40">
        <v>0</v>
      </c>
      <c r="AF40" s="24"/>
      <c r="AG40">
        <f t="shared" si="2"/>
        <v>19.473584196800001</v>
      </c>
      <c r="AI40" s="34">
        <f>PXIL!M40</f>
        <v>0</v>
      </c>
      <c r="AJ40" s="34">
        <f>PXIL!S40</f>
        <v>0</v>
      </c>
      <c r="AK40" s="34">
        <f>RTM_IEX!M40</f>
        <v>0.51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2.11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14.398548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2.86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0.1673998032</v>
      </c>
      <c r="AD41">
        <f t="shared" si="1"/>
        <v>19.761148196800001</v>
      </c>
      <c r="AE41">
        <v>0</v>
      </c>
      <c r="AF41" s="24"/>
      <c r="AG41">
        <f t="shared" si="2"/>
        <v>19.761148196800001</v>
      </c>
      <c r="AI41" s="34">
        <f>PXIL!M41</f>
        <v>0</v>
      </c>
      <c r="AJ41" s="34">
        <f>PXIL!S41</f>
        <v>0</v>
      </c>
      <c r="AK41" s="34">
        <f>RTM_IEX!M41</f>
        <v>0.45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2.2200000000000002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14.398548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2.88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0.16555180319999999</v>
      </c>
      <c r="AD42">
        <f t="shared" si="1"/>
        <v>19.542996196800001</v>
      </c>
      <c r="AE42">
        <v>0</v>
      </c>
      <c r="AF42" s="24"/>
      <c r="AG42">
        <f t="shared" si="2"/>
        <v>19.542996196800001</v>
      </c>
      <c r="AI42" s="34">
        <f>PXIL!M42</f>
        <v>0</v>
      </c>
      <c r="AJ42" s="34">
        <f>PXIL!S42</f>
        <v>0</v>
      </c>
      <c r="AK42" s="34">
        <f>RTM_IEX!M42</f>
        <v>0.34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2.09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14.398548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2.91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0.1799158032</v>
      </c>
      <c r="AD43">
        <f t="shared" si="1"/>
        <v>21.238632196800001</v>
      </c>
      <c r="AE43">
        <v>0</v>
      </c>
      <c r="AF43" s="24"/>
      <c r="AG43">
        <f t="shared" si="2"/>
        <v>21.238632196800001</v>
      </c>
      <c r="AI43" s="34">
        <f>PXIL!M43</f>
        <v>0</v>
      </c>
      <c r="AJ43" s="34">
        <f>PXIL!S43</f>
        <v>0</v>
      </c>
      <c r="AK43" s="34">
        <f>RTM_IEX!M43</f>
        <v>0.28000000000000003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3.83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14.398548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0.15639580319999999</v>
      </c>
      <c r="AD44">
        <f t="shared" si="1"/>
        <v>18.462152196800002</v>
      </c>
      <c r="AE44">
        <v>0</v>
      </c>
      <c r="AF44" s="24"/>
      <c r="AG44">
        <f t="shared" si="2"/>
        <v>18.462152196800002</v>
      </c>
      <c r="AI44" s="34">
        <f>PXIL!M44</f>
        <v>0</v>
      </c>
      <c r="AJ44" s="34">
        <f>PXIL!S44</f>
        <v>0</v>
      </c>
      <c r="AK44" s="34">
        <f>RTM_IEX!M44</f>
        <v>0.12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14.398548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0.17899180319999999</v>
      </c>
      <c r="AD45">
        <f t="shared" si="1"/>
        <v>21.129556196800003</v>
      </c>
      <c r="AE45">
        <v>0</v>
      </c>
      <c r="AF45" s="24"/>
      <c r="AG45">
        <f t="shared" si="2"/>
        <v>21.129556196800003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6.91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14.398548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0.1612678032</v>
      </c>
      <c r="AD46">
        <f t="shared" si="1"/>
        <v>19.037280196799998</v>
      </c>
      <c r="AE46">
        <v>0</v>
      </c>
      <c r="AF46" s="24"/>
      <c r="AG46">
        <f t="shared" si="2"/>
        <v>19.037280196799998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4.8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14.398548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0.17092780320000001</v>
      </c>
      <c r="AD47">
        <f t="shared" si="1"/>
        <v>20.1776201968</v>
      </c>
      <c r="AE47">
        <v>0</v>
      </c>
      <c r="AF47" s="24"/>
      <c r="AG47">
        <f t="shared" si="2"/>
        <v>20.1776201968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5.95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14.398548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0.15563980319999998</v>
      </c>
      <c r="AD48">
        <f t="shared" si="1"/>
        <v>18.372908196800001</v>
      </c>
      <c r="AE48">
        <v>0</v>
      </c>
      <c r="AF48" s="24"/>
      <c r="AG48">
        <f t="shared" si="2"/>
        <v>18.372908196800001</v>
      </c>
      <c r="AI48" s="34">
        <f>PXIL!M48</f>
        <v>0</v>
      </c>
      <c r="AJ48" s="34">
        <f>PXIL!S48</f>
        <v>0</v>
      </c>
      <c r="AK48" s="34">
        <f>RTM_IEX!M48</f>
        <v>4.13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14.398548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0.1668118032</v>
      </c>
      <c r="AD49">
        <f t="shared" si="1"/>
        <v>19.691736196800001</v>
      </c>
      <c r="AE49">
        <v>0</v>
      </c>
      <c r="AF49" s="24"/>
      <c r="AG49">
        <f t="shared" si="2"/>
        <v>19.691736196800001</v>
      </c>
      <c r="AI49" s="34">
        <f>PXIL!M49</f>
        <v>0</v>
      </c>
      <c r="AJ49" s="34">
        <f>PXIL!S49</f>
        <v>0</v>
      </c>
      <c r="AK49" s="34">
        <f>RTM_IEX!M49</f>
        <v>4.99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0.17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14.398548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5.28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0.17403580319999998</v>
      </c>
      <c r="AD50">
        <f t="shared" si="1"/>
        <v>20.5445121968</v>
      </c>
      <c r="AE50">
        <v>0</v>
      </c>
      <c r="AF50" s="24"/>
      <c r="AG50">
        <f t="shared" si="2"/>
        <v>20.5445121968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1.04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14.398548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0.1572358032</v>
      </c>
      <c r="AD51">
        <f t="shared" si="1"/>
        <v>18.561312196799999</v>
      </c>
      <c r="AE51">
        <v>0</v>
      </c>
      <c r="AF51" s="24"/>
      <c r="AG51">
        <f t="shared" si="2"/>
        <v>18.561312196799999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4.32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14.398548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0.16529980319999998</v>
      </c>
      <c r="AD52">
        <f t="shared" si="1"/>
        <v>19.513248196799999</v>
      </c>
      <c r="AE52">
        <v>0</v>
      </c>
      <c r="AF52" s="24"/>
      <c r="AG52">
        <f t="shared" si="2"/>
        <v>19.513248196799999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5.28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14.398548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0.15236380319999998</v>
      </c>
      <c r="AD53">
        <f t="shared" si="1"/>
        <v>17.9861841968</v>
      </c>
      <c r="AE53">
        <v>0</v>
      </c>
      <c r="AF53" s="24"/>
      <c r="AG53">
        <f t="shared" si="2"/>
        <v>17.9861841968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3.74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14.398548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0.15807580319999998</v>
      </c>
      <c r="AD54">
        <f t="shared" si="1"/>
        <v>18.660472196800001</v>
      </c>
      <c r="AE54">
        <v>0</v>
      </c>
      <c r="AF54" s="24"/>
      <c r="AG54">
        <f t="shared" si="2"/>
        <v>18.660472196800001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4.42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14.398548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0.16613980319999999</v>
      </c>
      <c r="AD55">
        <f t="shared" si="1"/>
        <v>19.612408196800001</v>
      </c>
      <c r="AE55">
        <v>0</v>
      </c>
      <c r="AF55" s="24"/>
      <c r="AG55">
        <f t="shared" si="2"/>
        <v>19.612408196800001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5.38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14.398548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0.19108780319999999</v>
      </c>
      <c r="AD56">
        <f t="shared" si="1"/>
        <v>22.557460196800001</v>
      </c>
      <c r="AE56">
        <v>0</v>
      </c>
      <c r="AF56" s="24"/>
      <c r="AG56">
        <f t="shared" si="2"/>
        <v>22.557460196800001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8.35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14.398548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0.18461980319999999</v>
      </c>
      <c r="AD57">
        <f t="shared" si="1"/>
        <v>21.7939281968</v>
      </c>
      <c r="AE57">
        <v>0</v>
      </c>
      <c r="AF57" s="24"/>
      <c r="AG57">
        <f t="shared" si="2"/>
        <v>21.7939281968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7.58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14.398548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0.1830238032</v>
      </c>
      <c r="AD58">
        <f t="shared" si="1"/>
        <v>21.605524196799998</v>
      </c>
      <c r="AE58">
        <v>0</v>
      </c>
      <c r="AF58" s="24"/>
      <c r="AG58">
        <f t="shared" si="2"/>
        <v>21.605524196799998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7.39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14.398548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0.18949180319999998</v>
      </c>
      <c r="AD59">
        <f t="shared" si="1"/>
        <v>22.369056196800003</v>
      </c>
      <c r="AE59">
        <v>0</v>
      </c>
      <c r="AF59" s="24"/>
      <c r="AG59">
        <f t="shared" si="2"/>
        <v>22.369056196800003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8.16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14.398548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0.17420380320000001</v>
      </c>
      <c r="AD60">
        <f t="shared" si="1"/>
        <v>20.5643441968</v>
      </c>
      <c r="AE60">
        <v>0</v>
      </c>
      <c r="AF60" s="24"/>
      <c r="AG60">
        <f t="shared" si="2"/>
        <v>20.5643441968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6.34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14.398548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0.18789580319999999</v>
      </c>
      <c r="AD61">
        <f t="shared" si="1"/>
        <v>22.180652196800001</v>
      </c>
      <c r="AE61">
        <v>0</v>
      </c>
      <c r="AF61" s="24"/>
      <c r="AG61">
        <f t="shared" si="2"/>
        <v>22.180652196800001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7.97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14.398548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0.16933180319999999</v>
      </c>
      <c r="AD62">
        <f t="shared" si="1"/>
        <v>19.989216196800001</v>
      </c>
      <c r="AE62">
        <v>0</v>
      </c>
      <c r="AF62" s="24"/>
      <c r="AG62">
        <f t="shared" si="2"/>
        <v>19.989216196800001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5.76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14.398548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0.18949180319999998</v>
      </c>
      <c r="AD63">
        <f t="shared" si="1"/>
        <v>22.369056196800003</v>
      </c>
      <c r="AE63">
        <v>0</v>
      </c>
      <c r="AF63" s="24"/>
      <c r="AG63">
        <f t="shared" si="2"/>
        <v>22.369056196800003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8.16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14.398548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0.1886518032</v>
      </c>
      <c r="AD64">
        <f t="shared" si="1"/>
        <v>22.269896196800001</v>
      </c>
      <c r="AE64">
        <v>0</v>
      </c>
      <c r="AF64" s="24"/>
      <c r="AG64">
        <f t="shared" si="2"/>
        <v>22.269896196800001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8.06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14.398548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0.20158780319999997</v>
      </c>
      <c r="AD65">
        <f t="shared" si="1"/>
        <v>23.796960196800001</v>
      </c>
      <c r="AE65">
        <v>0</v>
      </c>
      <c r="AF65" s="24"/>
      <c r="AG65">
        <f t="shared" si="2"/>
        <v>23.796960196800001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14.398548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0.20158780319999997</v>
      </c>
      <c r="AD66">
        <f t="shared" si="1"/>
        <v>23.796960196800001</v>
      </c>
      <c r="AE66">
        <v>0</v>
      </c>
      <c r="AF66" s="24"/>
      <c r="AG66">
        <f t="shared" si="2"/>
        <v>23.796960196800001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14.398548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8.16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0.2013358032</v>
      </c>
      <c r="AD67">
        <f t="shared" si="1"/>
        <v>23.767212196800003</v>
      </c>
      <c r="AE67">
        <v>0</v>
      </c>
      <c r="AF67" s="24"/>
      <c r="AG67">
        <f t="shared" si="2"/>
        <v>23.767212196800003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1.41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14.398548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0.20158780319999997</v>
      </c>
      <c r="AD68">
        <f t="shared" ref="AD68:AD98" si="4">SUM(B68:AB68,AI68:AT68)-AC68</f>
        <v>23.796960196800001</v>
      </c>
      <c r="AE68">
        <v>0</v>
      </c>
      <c r="AF68" s="24"/>
      <c r="AG68">
        <f t="shared" ref="AG68:AG98" si="5">SUM(AD68:AF68)</f>
        <v>23.796960196800001</v>
      </c>
      <c r="AI68" s="34">
        <f>PXIL!M68</f>
        <v>0</v>
      </c>
      <c r="AJ68" s="34">
        <f>PXIL!S68</f>
        <v>0</v>
      </c>
      <c r="AK68" s="34">
        <f>RTM_IEX!M68</f>
        <v>9.6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14.398548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0.19436380319999999</v>
      </c>
      <c r="AD69">
        <f t="shared" si="4"/>
        <v>22.944184196799998</v>
      </c>
      <c r="AE69">
        <v>0</v>
      </c>
      <c r="AF69" s="24"/>
      <c r="AG69">
        <f t="shared" si="5"/>
        <v>22.944184196799998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8.74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14.398548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0.14757580319999999</v>
      </c>
      <c r="AD70">
        <f t="shared" si="4"/>
        <v>17.420972196800001</v>
      </c>
      <c r="AE70">
        <v>0</v>
      </c>
      <c r="AF70" s="24"/>
      <c r="AG70">
        <f t="shared" si="5"/>
        <v>17.420972196800001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3.17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14.398548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2.04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0.16798780320000001</v>
      </c>
      <c r="AD71">
        <f t="shared" si="4"/>
        <v>19.8305601968</v>
      </c>
      <c r="AE71">
        <v>0</v>
      </c>
      <c r="AF71" s="24"/>
      <c r="AG71">
        <f t="shared" si="5"/>
        <v>19.8305601968</v>
      </c>
      <c r="AI71" s="34">
        <f>PXIL!M71</f>
        <v>0</v>
      </c>
      <c r="AJ71" s="34">
        <f>PXIL!S71</f>
        <v>0</v>
      </c>
      <c r="AK71" s="34">
        <f>RTM_IEX!M71</f>
        <v>0.5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3.06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14.398548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2.35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0.16857580319999999</v>
      </c>
      <c r="AD72">
        <f t="shared" si="4"/>
        <v>19.8999721968</v>
      </c>
      <c r="AE72">
        <v>0</v>
      </c>
      <c r="AF72" s="24"/>
      <c r="AG72">
        <f t="shared" si="5"/>
        <v>19.8999721968</v>
      </c>
      <c r="AI72" s="34">
        <f>PXIL!M72</f>
        <v>0</v>
      </c>
      <c r="AJ72" s="34">
        <f>PXIL!S72</f>
        <v>0</v>
      </c>
      <c r="AK72" s="34">
        <f>RTM_IEX!M72</f>
        <v>0.63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2.69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14.398548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3.63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0.17109580320000001</v>
      </c>
      <c r="AD73">
        <f t="shared" si="4"/>
        <v>20.1974521968</v>
      </c>
      <c r="AE73">
        <v>0</v>
      </c>
      <c r="AF73" s="24"/>
      <c r="AG73">
        <f t="shared" si="5"/>
        <v>20.1974521968</v>
      </c>
      <c r="AI73" s="34">
        <f>PXIL!M73</f>
        <v>0</v>
      </c>
      <c r="AJ73" s="34">
        <f>PXIL!S73</f>
        <v>0</v>
      </c>
      <c r="AK73" s="34">
        <f>RTM_IEX!M73</f>
        <v>0.81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1.53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14.398548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4.0599999999999996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0.17840380320000002</v>
      </c>
      <c r="AD74">
        <f t="shared" si="4"/>
        <v>21.0601441968</v>
      </c>
      <c r="AE74">
        <v>0</v>
      </c>
      <c r="AF74" s="24"/>
      <c r="AG74">
        <f t="shared" si="5"/>
        <v>21.0601441968</v>
      </c>
      <c r="AI74" s="34">
        <f>PXIL!M74</f>
        <v>0</v>
      </c>
      <c r="AJ74" s="34">
        <f>PXIL!S74</f>
        <v>0</v>
      </c>
      <c r="AK74" s="34">
        <f>RTM_IEX!M74</f>
        <v>0.99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1.79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14.398548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5.09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0.1864678032</v>
      </c>
      <c r="AD75">
        <f t="shared" si="4"/>
        <v>22.012080196799999</v>
      </c>
      <c r="AE75">
        <v>0</v>
      </c>
      <c r="AF75" s="24"/>
      <c r="AG75">
        <f t="shared" si="5"/>
        <v>22.012080196799999</v>
      </c>
      <c r="AI75" s="34">
        <f>PXIL!M75</f>
        <v>0</v>
      </c>
      <c r="AJ75" s="34">
        <f>PXIL!S75</f>
        <v>0</v>
      </c>
      <c r="AK75" s="34">
        <f>RTM_IEX!M75</f>
        <v>0.9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1.81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14.398548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3.62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0.16647580319999997</v>
      </c>
      <c r="AD76">
        <f t="shared" si="4"/>
        <v>19.652072196799999</v>
      </c>
      <c r="AE76">
        <v>0</v>
      </c>
      <c r="AF76" s="24"/>
      <c r="AG76">
        <f t="shared" si="5"/>
        <v>19.652072196799999</v>
      </c>
      <c r="AI76" s="34">
        <f>PXIL!M76</f>
        <v>0</v>
      </c>
      <c r="AJ76" s="34">
        <f>PXIL!S76</f>
        <v>0</v>
      </c>
      <c r="AK76" s="34">
        <f>RTM_IEX!M76</f>
        <v>0.55000000000000004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1.25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14.398548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2.4900000000000002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0.1512718032</v>
      </c>
      <c r="AD77">
        <f t="shared" si="4"/>
        <v>17.857276196799997</v>
      </c>
      <c r="AE77">
        <v>0</v>
      </c>
      <c r="AF77" s="24"/>
      <c r="AG77">
        <f t="shared" si="5"/>
        <v>17.857276196799997</v>
      </c>
      <c r="AI77" s="34">
        <f>PXIL!M77</f>
        <v>0</v>
      </c>
      <c r="AJ77" s="34">
        <f>PXIL!S77</f>
        <v>0</v>
      </c>
      <c r="AK77" s="34">
        <f>RTM_IEX!M77</f>
        <v>0.33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0.79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14.398548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2.85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0.15622780319999999</v>
      </c>
      <c r="AD78">
        <f t="shared" si="4"/>
        <v>18.442320196799997</v>
      </c>
      <c r="AE78">
        <v>0</v>
      </c>
      <c r="AF78" s="24"/>
      <c r="AG78">
        <f t="shared" si="5"/>
        <v>18.442320196799997</v>
      </c>
      <c r="AI78" s="34">
        <f>PXIL!M78</f>
        <v>0</v>
      </c>
      <c r="AJ78" s="34">
        <f>PXIL!S78</f>
        <v>0</v>
      </c>
      <c r="AK78" s="34">
        <f>RTM_IEX!M78</f>
        <v>0.38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0.97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14.398548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3.94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0.1764718032</v>
      </c>
      <c r="AD79">
        <f t="shared" si="4"/>
        <v>20.832076196799999</v>
      </c>
      <c r="AE79">
        <v>0</v>
      </c>
      <c r="AF79" s="24"/>
      <c r="AG79">
        <f t="shared" si="5"/>
        <v>20.832076196799999</v>
      </c>
      <c r="AI79" s="34">
        <f>PXIL!M79</f>
        <v>0</v>
      </c>
      <c r="AJ79" s="34">
        <f>PXIL!S79</f>
        <v>0</v>
      </c>
      <c r="AK79" s="34">
        <f>RTM_IEX!M79</f>
        <v>0.38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2.29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14.398548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3.03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0.18293980319999997</v>
      </c>
      <c r="AD80">
        <f t="shared" si="4"/>
        <v>21.595608196799997</v>
      </c>
      <c r="AE80">
        <v>0</v>
      </c>
      <c r="AF80" s="24"/>
      <c r="AG80">
        <f t="shared" si="5"/>
        <v>21.595608196799997</v>
      </c>
      <c r="AI80" s="34">
        <f>PXIL!M80</f>
        <v>0</v>
      </c>
      <c r="AJ80" s="34">
        <f>PXIL!S80</f>
        <v>0</v>
      </c>
      <c r="AK80" s="34">
        <f>RTM_IEX!M80</f>
        <v>0.4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3.95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14.398548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0.17537980319999999</v>
      </c>
      <c r="AD81">
        <f t="shared" si="4"/>
        <v>20.7031681968</v>
      </c>
      <c r="AE81">
        <v>0</v>
      </c>
      <c r="AF81" s="24"/>
      <c r="AG81">
        <f t="shared" si="5"/>
        <v>20.7031681968</v>
      </c>
      <c r="AI81" s="34">
        <f>PXIL!M81</f>
        <v>0</v>
      </c>
      <c r="AJ81" s="34">
        <f>PXIL!S81</f>
        <v>0</v>
      </c>
      <c r="AK81" s="34">
        <f>RTM_IEX!M81</f>
        <v>0.22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4.5599999999999996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14.398548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0.20158780319999997</v>
      </c>
      <c r="AD82">
        <f t="shared" si="4"/>
        <v>23.796960196800001</v>
      </c>
      <c r="AE82">
        <v>0</v>
      </c>
      <c r="AF82" s="24"/>
      <c r="AG82">
        <f t="shared" si="5"/>
        <v>23.796960196800001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9.6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14.398548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0.2016718032</v>
      </c>
      <c r="AD83">
        <f t="shared" si="4"/>
        <v>23.806876196799998</v>
      </c>
      <c r="AE83">
        <v>0</v>
      </c>
      <c r="AF83" s="24"/>
      <c r="AG83">
        <f t="shared" si="5"/>
        <v>23.806876196799998</v>
      </c>
      <c r="AI83" s="34">
        <f>PXIL!M83</f>
        <v>0</v>
      </c>
      <c r="AJ83" s="34">
        <f>PXIL!S83</f>
        <v>0</v>
      </c>
      <c r="AK83" s="34">
        <f>RTM_IEX!M83</f>
        <v>0.19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9.42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14.398548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0.20158780319999997</v>
      </c>
      <c r="AD84">
        <f t="shared" si="4"/>
        <v>23.796960196800001</v>
      </c>
      <c r="AE84">
        <v>0</v>
      </c>
      <c r="AF84" s="24"/>
      <c r="AG84">
        <f t="shared" si="5"/>
        <v>23.796960196800001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9.6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14.398548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0.1959598032</v>
      </c>
      <c r="AD85">
        <f t="shared" si="4"/>
        <v>23.132588196799997</v>
      </c>
      <c r="AE85">
        <v>0</v>
      </c>
      <c r="AF85" s="24"/>
      <c r="AG85">
        <f t="shared" si="5"/>
        <v>23.132588196799997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8.93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14.398548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0.1854598032</v>
      </c>
      <c r="AD86">
        <f t="shared" si="4"/>
        <v>21.893088196799997</v>
      </c>
      <c r="AE86">
        <v>0</v>
      </c>
      <c r="AF86" s="24"/>
      <c r="AG86">
        <f t="shared" si="5"/>
        <v>21.893088196799997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7.68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14.398548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0.1701718032</v>
      </c>
      <c r="AD87">
        <f t="shared" si="4"/>
        <v>20.088376196800002</v>
      </c>
      <c r="AE87">
        <v>0</v>
      </c>
      <c r="AF87" s="24"/>
      <c r="AG87">
        <f t="shared" si="5"/>
        <v>20.088376196800002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5.86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14.398548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0.18058780319999998</v>
      </c>
      <c r="AD88">
        <f t="shared" si="4"/>
        <v>21.317960196799998</v>
      </c>
      <c r="AE88">
        <v>0</v>
      </c>
      <c r="AF88" s="24"/>
      <c r="AG88">
        <f t="shared" si="5"/>
        <v>21.317960196799998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14.398548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7.01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0.17983180319999997</v>
      </c>
      <c r="AD89">
        <f t="shared" si="4"/>
        <v>21.228716196800001</v>
      </c>
      <c r="AE89">
        <v>0</v>
      </c>
      <c r="AF89" s="24"/>
      <c r="AG89">
        <f t="shared" si="5"/>
        <v>21.228716196800001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14.398548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4.99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0.16286380319999999</v>
      </c>
      <c r="AD90">
        <f t="shared" si="4"/>
        <v>19.2256841968</v>
      </c>
      <c r="AE90">
        <v>0</v>
      </c>
      <c r="AF90" s="24"/>
      <c r="AG90">
        <f t="shared" si="5"/>
        <v>19.2256841968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14.398548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5.18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0.17361580319999997</v>
      </c>
      <c r="AD91">
        <f t="shared" si="4"/>
        <v>20.494932196799997</v>
      </c>
      <c r="AE91">
        <v>0</v>
      </c>
      <c r="AF91" s="24"/>
      <c r="AG91">
        <f t="shared" si="5"/>
        <v>20.494932196799997</v>
      </c>
      <c r="AI91" s="34">
        <f>PXIL!M91</f>
        <v>0</v>
      </c>
      <c r="AJ91" s="34">
        <f>PXIL!S91</f>
        <v>0</v>
      </c>
      <c r="AK91" s="34">
        <f>RTM_IEX!M91</f>
        <v>0.1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0.99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14.398548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5.18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0.17655580319999997</v>
      </c>
      <c r="AD92">
        <f t="shared" si="4"/>
        <v>20.8419921968</v>
      </c>
      <c r="AE92">
        <v>0</v>
      </c>
      <c r="AF92" s="24"/>
      <c r="AG92">
        <f t="shared" si="5"/>
        <v>20.8419921968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1.44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14.398548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2.98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0.15673180319999999</v>
      </c>
      <c r="AD93">
        <f t="shared" si="4"/>
        <v>18.5018161968</v>
      </c>
      <c r="AE93">
        <v>0</v>
      </c>
      <c r="AF93" s="24"/>
      <c r="AG93">
        <f t="shared" si="5"/>
        <v>18.5018161968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1.18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14.398548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2.69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0.15765580319999997</v>
      </c>
      <c r="AD94">
        <f t="shared" si="4"/>
        <v>18.610892196799998</v>
      </c>
      <c r="AE94">
        <v>0</v>
      </c>
      <c r="AF94" s="24"/>
      <c r="AG94">
        <f t="shared" si="5"/>
        <v>18.610892196799998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1.68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14.398548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3.26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0.17437180320000001</v>
      </c>
      <c r="AD95">
        <f t="shared" si="4"/>
        <v>20.584176196800001</v>
      </c>
      <c r="AE95">
        <v>0</v>
      </c>
      <c r="AF95" s="24"/>
      <c r="AG95">
        <f t="shared" si="5"/>
        <v>20.584176196800001</v>
      </c>
      <c r="AI95" s="34">
        <f>PXIL!M95</f>
        <v>0</v>
      </c>
      <c r="AJ95" s="34">
        <f>PXIL!S95</f>
        <v>0</v>
      </c>
      <c r="AK95" s="34">
        <f>RTM_IEX!M95</f>
        <v>0.1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14.398548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3.36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0.1699198032</v>
      </c>
      <c r="AD96">
        <f t="shared" si="4"/>
        <v>20.058628196800001</v>
      </c>
      <c r="AE96">
        <v>0</v>
      </c>
      <c r="AF96" s="24"/>
      <c r="AG96">
        <f t="shared" si="5"/>
        <v>20.058628196800001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2.4700000000000002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14.398548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2.69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0.16118380319999998</v>
      </c>
      <c r="AD97">
        <f t="shared" si="4"/>
        <v>19.027364196800001</v>
      </c>
      <c r="AE97">
        <v>0</v>
      </c>
      <c r="AF97" s="24"/>
      <c r="AG97">
        <f t="shared" si="5"/>
        <v>19.027364196800001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2.1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14.398548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1.73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0.14421580319999996</v>
      </c>
      <c r="AD98">
        <f t="shared" si="4"/>
        <v>17.024332196799996</v>
      </c>
      <c r="AE98">
        <v>0</v>
      </c>
      <c r="AF98" s="24"/>
      <c r="AG98">
        <f t="shared" si="5"/>
        <v>17.024332196799996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1.04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0.34500787074999945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5.4894999999999979E-2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3.9968491143000003E-3</v>
      </c>
      <c r="AD99">
        <f t="shared" si="6"/>
        <v>0.47181852163570004</v>
      </c>
      <c r="AE99">
        <f t="shared" ref="AE99:AT99" si="8">SUM(AE3:AE98)/4000</f>
        <v>0</v>
      </c>
      <c r="AG99">
        <f t="shared" si="8"/>
        <v>0.47181852163570004</v>
      </c>
      <c r="AI99">
        <f t="shared" si="8"/>
        <v>0</v>
      </c>
      <c r="AJ99">
        <f t="shared" si="8"/>
        <v>0</v>
      </c>
      <c r="AK99">
        <f t="shared" si="8"/>
        <v>9.9000000000000025E-3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6.6012500000000002E-2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45306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'[1]15'!B5</f>
        <v>265</v>
      </c>
      <c r="C3" s="16">
        <f>'[1]15'!C5</f>
        <v>0</v>
      </c>
      <c r="D3" s="16">
        <f>'[1]15'!D5</f>
        <v>75</v>
      </c>
      <c r="E3" s="16">
        <f>'[1]15'!E5</f>
        <v>0</v>
      </c>
      <c r="F3" s="15">
        <f>SUM(B3:E3)</f>
        <v>340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265</v>
      </c>
      <c r="C4" s="16">
        <f>'[1]15'!C6</f>
        <v>0</v>
      </c>
      <c r="D4" s="16">
        <f>'[1]15'!D6</f>
        <v>75</v>
      </c>
      <c r="E4" s="16">
        <f>'[1]15'!E6</f>
        <v>0</v>
      </c>
      <c r="F4" s="15">
        <f>SUM(B4:E4)</f>
        <v>340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265</v>
      </c>
      <c r="C5" s="16">
        <f>'[1]15'!C7</f>
        <v>0</v>
      </c>
      <c r="D5" s="16">
        <f>'[1]15'!D7</f>
        <v>75</v>
      </c>
      <c r="E5" s="16">
        <f>'[1]15'!E7</f>
        <v>0</v>
      </c>
      <c r="F5" s="15">
        <f t="shared" ref="F5:F68" si="6">SUM(B5:E5)</f>
        <v>340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'[1]15'!B8</f>
        <v>265</v>
      </c>
      <c r="C6" s="16">
        <f>'[1]15'!C8</f>
        <v>0</v>
      </c>
      <c r="D6" s="16">
        <f>'[1]15'!D8</f>
        <v>75</v>
      </c>
      <c r="E6" s="16">
        <f>'[1]15'!E8</f>
        <v>0</v>
      </c>
      <c r="F6" s="15">
        <f t="shared" si="6"/>
        <v>340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265</v>
      </c>
      <c r="C7" s="16">
        <f>'[1]15'!C9</f>
        <v>0</v>
      </c>
      <c r="D7" s="16">
        <f>'[1]15'!D9</f>
        <v>75</v>
      </c>
      <c r="E7" s="16">
        <f>'[1]15'!E9</f>
        <v>0</v>
      </c>
      <c r="F7" s="15">
        <f t="shared" si="6"/>
        <v>340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265</v>
      </c>
      <c r="C8" s="16">
        <f>'[1]15'!C10</f>
        <v>0</v>
      </c>
      <c r="D8" s="16">
        <f>'[1]15'!D10</f>
        <v>75</v>
      </c>
      <c r="E8" s="16">
        <f>'[1]15'!E10</f>
        <v>0</v>
      </c>
      <c r="F8" s="15">
        <f t="shared" si="6"/>
        <v>340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265</v>
      </c>
      <c r="C9" s="16">
        <f>'[1]15'!C11</f>
        <v>0</v>
      </c>
      <c r="D9" s="16">
        <f>'[1]15'!D11</f>
        <v>75</v>
      </c>
      <c r="E9" s="16">
        <f>'[1]15'!E11</f>
        <v>0</v>
      </c>
      <c r="F9" s="15">
        <f t="shared" si="6"/>
        <v>340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265</v>
      </c>
      <c r="C10" s="16">
        <f>'[1]15'!C12</f>
        <v>0</v>
      </c>
      <c r="D10" s="16">
        <f>'[1]15'!D12</f>
        <v>75</v>
      </c>
      <c r="E10" s="16">
        <f>'[1]15'!E12</f>
        <v>0</v>
      </c>
      <c r="F10" s="15">
        <f t="shared" si="6"/>
        <v>340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265</v>
      </c>
      <c r="C11" s="16">
        <f>'[1]15'!C13</f>
        <v>0</v>
      </c>
      <c r="D11" s="16">
        <f>'[1]15'!D13</f>
        <v>75</v>
      </c>
      <c r="E11" s="16">
        <f>'[1]15'!E13</f>
        <v>0</v>
      </c>
      <c r="F11" s="15">
        <f t="shared" si="6"/>
        <v>340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265</v>
      </c>
      <c r="C12" s="16">
        <f>'[1]15'!C14</f>
        <v>0</v>
      </c>
      <c r="D12" s="16">
        <f>'[1]15'!D14</f>
        <v>75</v>
      </c>
      <c r="E12" s="16">
        <f>'[1]15'!E14</f>
        <v>0</v>
      </c>
      <c r="F12" s="15">
        <f t="shared" si="6"/>
        <v>340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265</v>
      </c>
      <c r="C13" s="16">
        <f>'[1]15'!C15</f>
        <v>0</v>
      </c>
      <c r="D13" s="16">
        <f>'[1]15'!D15</f>
        <v>75</v>
      </c>
      <c r="E13" s="16">
        <f>'[1]15'!E15</f>
        <v>0</v>
      </c>
      <c r="F13" s="15">
        <f t="shared" si="6"/>
        <v>340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265</v>
      </c>
      <c r="C14" s="16">
        <f>'[1]15'!C16</f>
        <v>0</v>
      </c>
      <c r="D14" s="16">
        <f>'[1]15'!D16</f>
        <v>75</v>
      </c>
      <c r="E14" s="16">
        <f>'[1]15'!E16</f>
        <v>0</v>
      </c>
      <c r="F14" s="15">
        <f t="shared" si="6"/>
        <v>340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265</v>
      </c>
      <c r="C15" s="16">
        <f>'[1]15'!C17</f>
        <v>0</v>
      </c>
      <c r="D15" s="16">
        <f>'[1]15'!D17</f>
        <v>75</v>
      </c>
      <c r="E15" s="16">
        <f>'[1]15'!E17</f>
        <v>0</v>
      </c>
      <c r="F15" s="15">
        <f t="shared" si="6"/>
        <v>340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265</v>
      </c>
      <c r="C16" s="16">
        <f>'[1]15'!C18</f>
        <v>0</v>
      </c>
      <c r="D16" s="16">
        <f>'[1]15'!D18</f>
        <v>75</v>
      </c>
      <c r="E16" s="16">
        <f>'[1]15'!E18</f>
        <v>0</v>
      </c>
      <c r="F16" s="15">
        <f t="shared" si="6"/>
        <v>340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265</v>
      </c>
      <c r="C17" s="16">
        <f>'[1]15'!C19</f>
        <v>0</v>
      </c>
      <c r="D17" s="16">
        <f>'[1]15'!D19</f>
        <v>75</v>
      </c>
      <c r="E17" s="16">
        <f>'[1]15'!E19</f>
        <v>0</v>
      </c>
      <c r="F17" s="15">
        <f t="shared" si="6"/>
        <v>340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265</v>
      </c>
      <c r="C18" s="16">
        <f>'[1]15'!C20</f>
        <v>0</v>
      </c>
      <c r="D18" s="16">
        <f>'[1]15'!D20</f>
        <v>75</v>
      </c>
      <c r="E18" s="16">
        <f>'[1]15'!E20</f>
        <v>0</v>
      </c>
      <c r="F18" s="15">
        <f t="shared" si="6"/>
        <v>340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265</v>
      </c>
      <c r="C19" s="16">
        <f>'[1]15'!C21</f>
        <v>0</v>
      </c>
      <c r="D19" s="16">
        <f>'[1]15'!D21</f>
        <v>75</v>
      </c>
      <c r="E19" s="16">
        <f>'[1]15'!E21</f>
        <v>0</v>
      </c>
      <c r="F19" s="15">
        <f t="shared" si="6"/>
        <v>340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265</v>
      </c>
      <c r="C20" s="16">
        <f>'[1]15'!C22</f>
        <v>0</v>
      </c>
      <c r="D20" s="16">
        <f>'[1]15'!D22</f>
        <v>75</v>
      </c>
      <c r="E20" s="16">
        <f>'[1]15'!E22</f>
        <v>0</v>
      </c>
      <c r="F20" s="15">
        <f t="shared" si="6"/>
        <v>340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265</v>
      </c>
      <c r="C21" s="16">
        <f>'[1]15'!C23</f>
        <v>0</v>
      </c>
      <c r="D21" s="16">
        <f>'[1]15'!D23</f>
        <v>75</v>
      </c>
      <c r="E21" s="16">
        <f>'[1]15'!E23</f>
        <v>0</v>
      </c>
      <c r="F21" s="15">
        <f t="shared" si="6"/>
        <v>340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265</v>
      </c>
      <c r="C22" s="16">
        <f>'[1]15'!C24</f>
        <v>0</v>
      </c>
      <c r="D22" s="16">
        <f>'[1]15'!D24</f>
        <v>75</v>
      </c>
      <c r="E22" s="16">
        <f>'[1]15'!E24</f>
        <v>0</v>
      </c>
      <c r="F22" s="15">
        <f t="shared" si="6"/>
        <v>340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265</v>
      </c>
      <c r="C23" s="16">
        <f>'[1]15'!C25</f>
        <v>0</v>
      </c>
      <c r="D23" s="16">
        <f>'[1]15'!D25</f>
        <v>75</v>
      </c>
      <c r="E23" s="16">
        <f>'[1]15'!E25</f>
        <v>0</v>
      </c>
      <c r="F23" s="15">
        <f t="shared" si="6"/>
        <v>340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265</v>
      </c>
      <c r="C24" s="16">
        <f>'[1]15'!C26</f>
        <v>0</v>
      </c>
      <c r="D24" s="16">
        <f>'[1]15'!D26</f>
        <v>75</v>
      </c>
      <c r="E24" s="16">
        <f>'[1]15'!E26</f>
        <v>0</v>
      </c>
      <c r="F24" s="15">
        <f t="shared" si="6"/>
        <v>340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265</v>
      </c>
      <c r="C25" s="16">
        <f>'[1]15'!C27</f>
        <v>0</v>
      </c>
      <c r="D25" s="16">
        <f>'[1]15'!D27</f>
        <v>75</v>
      </c>
      <c r="E25" s="16">
        <f>'[1]15'!E27</f>
        <v>0</v>
      </c>
      <c r="F25" s="15">
        <f t="shared" si="6"/>
        <v>340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265</v>
      </c>
      <c r="C26" s="16">
        <f>'[1]15'!C28</f>
        <v>0</v>
      </c>
      <c r="D26" s="16">
        <f>'[1]15'!D28</f>
        <v>75</v>
      </c>
      <c r="E26" s="16">
        <f>'[1]15'!E28</f>
        <v>0</v>
      </c>
      <c r="F26" s="15">
        <f t="shared" si="6"/>
        <v>340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265</v>
      </c>
      <c r="C27" s="16">
        <f>'[1]15'!C29</f>
        <v>0</v>
      </c>
      <c r="D27" s="16">
        <f>'[1]15'!D29</f>
        <v>75</v>
      </c>
      <c r="E27" s="16">
        <f>'[1]15'!E29</f>
        <v>0</v>
      </c>
      <c r="F27" s="15">
        <f t="shared" si="6"/>
        <v>340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265</v>
      </c>
      <c r="C28" s="16">
        <f>'[1]15'!C30</f>
        <v>0</v>
      </c>
      <c r="D28" s="16">
        <f>'[1]15'!D30</f>
        <v>75</v>
      </c>
      <c r="E28" s="16">
        <f>'[1]15'!E30</f>
        <v>0</v>
      </c>
      <c r="F28" s="15">
        <f t="shared" si="6"/>
        <v>340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265</v>
      </c>
      <c r="C29" s="16">
        <f>'[1]15'!C31</f>
        <v>0</v>
      </c>
      <c r="D29" s="16">
        <f>'[1]15'!D31</f>
        <v>75</v>
      </c>
      <c r="E29" s="16">
        <f>'[1]15'!E31</f>
        <v>0</v>
      </c>
      <c r="F29" s="15">
        <f t="shared" si="6"/>
        <v>340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265</v>
      </c>
      <c r="C30" s="16">
        <f>'[1]15'!C32</f>
        <v>0</v>
      </c>
      <c r="D30" s="16">
        <f>'[1]15'!D32</f>
        <v>75</v>
      </c>
      <c r="E30" s="16">
        <f>'[1]15'!E32</f>
        <v>0</v>
      </c>
      <c r="F30" s="15">
        <f t="shared" si="6"/>
        <v>340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265</v>
      </c>
      <c r="C31" s="16">
        <f>'[1]15'!C33</f>
        <v>0</v>
      </c>
      <c r="D31" s="16">
        <f>'[1]15'!D33</f>
        <v>75</v>
      </c>
      <c r="E31" s="16">
        <f>'[1]15'!E33</f>
        <v>0</v>
      </c>
      <c r="F31" s="15">
        <f t="shared" si="6"/>
        <v>340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265</v>
      </c>
      <c r="C32" s="16">
        <f>'[1]15'!C34</f>
        <v>0</v>
      </c>
      <c r="D32" s="16">
        <f>'[1]15'!D34</f>
        <v>75</v>
      </c>
      <c r="E32" s="16">
        <f>'[1]15'!E34</f>
        <v>0</v>
      </c>
      <c r="F32" s="15">
        <f t="shared" si="6"/>
        <v>340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265</v>
      </c>
      <c r="C33" s="16">
        <f>'[1]15'!C35</f>
        <v>0</v>
      </c>
      <c r="D33" s="16">
        <f>'[1]15'!D35</f>
        <v>75</v>
      </c>
      <c r="E33" s="16">
        <f>'[1]15'!E35</f>
        <v>0</v>
      </c>
      <c r="F33" s="15">
        <f t="shared" si="6"/>
        <v>340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265</v>
      </c>
      <c r="C34" s="16">
        <f>'[1]15'!C36</f>
        <v>0</v>
      </c>
      <c r="D34" s="16">
        <f>'[1]15'!D36</f>
        <v>75</v>
      </c>
      <c r="E34" s="16">
        <f>'[1]15'!E36</f>
        <v>0</v>
      </c>
      <c r="F34" s="15">
        <f t="shared" si="6"/>
        <v>340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265</v>
      </c>
      <c r="C35" s="16">
        <f>'[1]15'!C37</f>
        <v>0</v>
      </c>
      <c r="D35" s="16">
        <f>'[1]15'!D37</f>
        <v>75</v>
      </c>
      <c r="E35" s="16">
        <f>'[1]15'!E37</f>
        <v>0</v>
      </c>
      <c r="F35" s="15">
        <f t="shared" si="6"/>
        <v>340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'[1]15'!B38</f>
        <v>265</v>
      </c>
      <c r="C36" s="16">
        <f>'[1]15'!C38</f>
        <v>0</v>
      </c>
      <c r="D36" s="16">
        <f>'[1]15'!D38</f>
        <v>75</v>
      </c>
      <c r="E36" s="16">
        <f>'[1]15'!E38</f>
        <v>0</v>
      </c>
      <c r="F36" s="15">
        <f t="shared" si="6"/>
        <v>340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'[1]15'!B39</f>
        <v>265</v>
      </c>
      <c r="C37" s="16">
        <f>'[1]15'!C39</f>
        <v>0</v>
      </c>
      <c r="D37" s="16">
        <f>'[1]15'!D39</f>
        <v>75</v>
      </c>
      <c r="E37" s="16">
        <f>'[1]15'!E39</f>
        <v>0</v>
      </c>
      <c r="F37" s="15">
        <f t="shared" si="6"/>
        <v>340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'[1]15'!B40</f>
        <v>265</v>
      </c>
      <c r="C38" s="16">
        <f>'[1]15'!C40</f>
        <v>0</v>
      </c>
      <c r="D38" s="16">
        <f>'[1]15'!D40</f>
        <v>75</v>
      </c>
      <c r="E38" s="16">
        <f>'[1]15'!E40</f>
        <v>0</v>
      </c>
      <c r="F38" s="15">
        <f t="shared" si="6"/>
        <v>340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'[1]15'!B41</f>
        <v>265</v>
      </c>
      <c r="C39" s="16">
        <f>'[1]15'!C41</f>
        <v>0</v>
      </c>
      <c r="D39" s="16">
        <f>'[1]15'!D41</f>
        <v>75</v>
      </c>
      <c r="E39" s="16">
        <f>'[1]15'!E41</f>
        <v>0</v>
      </c>
      <c r="F39" s="15">
        <f t="shared" si="6"/>
        <v>340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'[1]15'!B42</f>
        <v>265</v>
      </c>
      <c r="C40" s="16">
        <f>'[1]15'!C42</f>
        <v>0</v>
      </c>
      <c r="D40" s="16">
        <f>'[1]15'!D42</f>
        <v>75</v>
      </c>
      <c r="E40" s="16">
        <f>'[1]15'!E42</f>
        <v>0</v>
      </c>
      <c r="F40" s="15">
        <f t="shared" si="6"/>
        <v>340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'[1]15'!B43</f>
        <v>265</v>
      </c>
      <c r="C41" s="16">
        <f>'[1]15'!C43</f>
        <v>0</v>
      </c>
      <c r="D41" s="16">
        <f>'[1]15'!D43</f>
        <v>75</v>
      </c>
      <c r="E41" s="16">
        <f>'[1]15'!E43</f>
        <v>0</v>
      </c>
      <c r="F41" s="15">
        <f t="shared" si="6"/>
        <v>340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'[1]15'!B44</f>
        <v>265</v>
      </c>
      <c r="C42" s="16">
        <f>'[1]15'!C44</f>
        <v>0</v>
      </c>
      <c r="D42" s="16">
        <f>'[1]15'!D44</f>
        <v>75</v>
      </c>
      <c r="E42" s="16">
        <f>'[1]15'!E44</f>
        <v>0</v>
      </c>
      <c r="F42" s="15">
        <f t="shared" si="6"/>
        <v>340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'[1]15'!B45</f>
        <v>265</v>
      </c>
      <c r="C43" s="16">
        <f>'[1]15'!C45</f>
        <v>0</v>
      </c>
      <c r="D43" s="16">
        <f>'[1]15'!D45</f>
        <v>75</v>
      </c>
      <c r="E43" s="16">
        <f>'[1]15'!E45</f>
        <v>0</v>
      </c>
      <c r="F43" s="15">
        <f t="shared" si="6"/>
        <v>340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'[1]15'!B46</f>
        <v>265</v>
      </c>
      <c r="C44" s="16">
        <f>'[1]15'!C46</f>
        <v>0</v>
      </c>
      <c r="D44" s="16">
        <f>'[1]15'!D46</f>
        <v>75</v>
      </c>
      <c r="E44" s="16">
        <f>'[1]15'!E46</f>
        <v>0</v>
      </c>
      <c r="F44" s="15">
        <f t="shared" si="6"/>
        <v>340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'[1]15'!B47</f>
        <v>265</v>
      </c>
      <c r="C45" s="16">
        <f>'[1]15'!C47</f>
        <v>0</v>
      </c>
      <c r="D45" s="16">
        <f>'[1]15'!D47</f>
        <v>75</v>
      </c>
      <c r="E45" s="16">
        <f>'[1]15'!E47</f>
        <v>0</v>
      </c>
      <c r="F45" s="15">
        <f t="shared" si="6"/>
        <v>340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'[1]15'!B48</f>
        <v>265</v>
      </c>
      <c r="C46" s="16">
        <f>'[1]15'!C48</f>
        <v>0</v>
      </c>
      <c r="D46" s="16">
        <f>'[1]15'!D48</f>
        <v>75</v>
      </c>
      <c r="E46" s="16">
        <f>'[1]15'!E48</f>
        <v>0</v>
      </c>
      <c r="F46" s="15">
        <f t="shared" si="6"/>
        <v>340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'[1]15'!B49</f>
        <v>265</v>
      </c>
      <c r="C47" s="16">
        <f>'[1]15'!C49</f>
        <v>0</v>
      </c>
      <c r="D47" s="16">
        <f>'[1]15'!D49</f>
        <v>75</v>
      </c>
      <c r="E47" s="16">
        <f>'[1]15'!E49</f>
        <v>0</v>
      </c>
      <c r="F47" s="15">
        <f t="shared" si="6"/>
        <v>340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'[1]15'!B50</f>
        <v>265</v>
      </c>
      <c r="C48" s="16">
        <f>'[1]15'!C50</f>
        <v>0</v>
      </c>
      <c r="D48" s="16">
        <f>'[1]15'!D50</f>
        <v>75</v>
      </c>
      <c r="E48" s="16">
        <f>'[1]15'!E50</f>
        <v>0</v>
      </c>
      <c r="F48" s="15">
        <f t="shared" si="6"/>
        <v>340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'[1]15'!B51</f>
        <v>265</v>
      </c>
      <c r="C49" s="16">
        <f>'[1]15'!C51</f>
        <v>0</v>
      </c>
      <c r="D49" s="16">
        <f>'[1]15'!D51</f>
        <v>75</v>
      </c>
      <c r="E49" s="16">
        <f>'[1]15'!E51</f>
        <v>0</v>
      </c>
      <c r="F49" s="15">
        <f t="shared" si="6"/>
        <v>340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'[1]15'!B52</f>
        <v>265</v>
      </c>
      <c r="C50" s="16">
        <f>'[1]15'!C52</f>
        <v>0</v>
      </c>
      <c r="D50" s="16">
        <f>'[1]15'!D52</f>
        <v>75</v>
      </c>
      <c r="E50" s="16">
        <f>'[1]15'!E52</f>
        <v>0</v>
      </c>
      <c r="F50" s="15">
        <f t="shared" si="6"/>
        <v>340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'[1]15'!B53</f>
        <v>265</v>
      </c>
      <c r="C51" s="16">
        <f>'[1]15'!C53</f>
        <v>0</v>
      </c>
      <c r="D51" s="16">
        <f>'[1]15'!D53</f>
        <v>75</v>
      </c>
      <c r="E51" s="16">
        <f>'[1]15'!E53</f>
        <v>0</v>
      </c>
      <c r="F51" s="15">
        <f t="shared" si="6"/>
        <v>340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'[1]15'!B54</f>
        <v>265</v>
      </c>
      <c r="C52" s="16">
        <f>'[1]15'!C54</f>
        <v>0</v>
      </c>
      <c r="D52" s="16">
        <f>'[1]15'!D54</f>
        <v>75</v>
      </c>
      <c r="E52" s="16">
        <f>'[1]15'!E54</f>
        <v>0</v>
      </c>
      <c r="F52" s="15">
        <f t="shared" si="6"/>
        <v>340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'[1]15'!B55</f>
        <v>265</v>
      </c>
      <c r="C53" s="16">
        <f>'[1]15'!C55</f>
        <v>0</v>
      </c>
      <c r="D53" s="16">
        <f>'[1]15'!D55</f>
        <v>75</v>
      </c>
      <c r="E53" s="16">
        <f>'[1]15'!E55</f>
        <v>0</v>
      </c>
      <c r="F53" s="15">
        <f t="shared" si="6"/>
        <v>340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'[1]15'!B56</f>
        <v>265</v>
      </c>
      <c r="C54" s="16">
        <f>'[1]15'!C56</f>
        <v>0</v>
      </c>
      <c r="D54" s="16">
        <f>'[1]15'!D56</f>
        <v>75</v>
      </c>
      <c r="E54" s="16">
        <f>'[1]15'!E56</f>
        <v>0</v>
      </c>
      <c r="F54" s="15">
        <f t="shared" si="6"/>
        <v>340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'[1]15'!B57</f>
        <v>265</v>
      </c>
      <c r="C55" s="16">
        <f>'[1]15'!C57</f>
        <v>0</v>
      </c>
      <c r="D55" s="16">
        <f>'[1]15'!D57</f>
        <v>75</v>
      </c>
      <c r="E55" s="16">
        <f>'[1]15'!E57</f>
        <v>0</v>
      </c>
      <c r="F55" s="15">
        <f t="shared" si="6"/>
        <v>340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'[1]15'!B58</f>
        <v>265</v>
      </c>
      <c r="C56" s="16">
        <f>'[1]15'!C58</f>
        <v>0</v>
      </c>
      <c r="D56" s="16">
        <f>'[1]15'!D58</f>
        <v>75</v>
      </c>
      <c r="E56" s="16">
        <f>'[1]15'!E58</f>
        <v>0</v>
      </c>
      <c r="F56" s="15">
        <f t="shared" si="6"/>
        <v>340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'[1]15'!B59</f>
        <v>265</v>
      </c>
      <c r="C57" s="16">
        <f>'[1]15'!C59</f>
        <v>0</v>
      </c>
      <c r="D57" s="16">
        <f>'[1]15'!D59</f>
        <v>75</v>
      </c>
      <c r="E57" s="16">
        <f>'[1]15'!E59</f>
        <v>0</v>
      </c>
      <c r="F57" s="15">
        <f t="shared" si="6"/>
        <v>340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'[1]15'!B60</f>
        <v>265</v>
      </c>
      <c r="C58" s="16">
        <f>'[1]15'!C60</f>
        <v>0</v>
      </c>
      <c r="D58" s="16">
        <f>'[1]15'!D60</f>
        <v>75</v>
      </c>
      <c r="E58" s="16">
        <f>'[1]15'!E60</f>
        <v>0</v>
      </c>
      <c r="F58" s="15">
        <f t="shared" si="6"/>
        <v>340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'[1]15'!B61</f>
        <v>265</v>
      </c>
      <c r="C59" s="16">
        <f>'[1]15'!C61</f>
        <v>0</v>
      </c>
      <c r="D59" s="16">
        <f>'[1]15'!D61</f>
        <v>75</v>
      </c>
      <c r="E59" s="16">
        <f>'[1]15'!E61</f>
        <v>0</v>
      </c>
      <c r="F59" s="15">
        <f t="shared" si="6"/>
        <v>340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'[1]15'!B62</f>
        <v>265</v>
      </c>
      <c r="C60" s="16">
        <f>'[1]15'!C62</f>
        <v>0</v>
      </c>
      <c r="D60" s="16">
        <f>'[1]15'!D62</f>
        <v>75</v>
      </c>
      <c r="E60" s="16">
        <f>'[1]15'!E62</f>
        <v>0</v>
      </c>
      <c r="F60" s="15">
        <f t="shared" si="6"/>
        <v>340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'[1]15'!B63</f>
        <v>265</v>
      </c>
      <c r="C61" s="16">
        <f>'[1]15'!C63</f>
        <v>0</v>
      </c>
      <c r="D61" s="16">
        <f>'[1]15'!D63</f>
        <v>75</v>
      </c>
      <c r="E61" s="16">
        <f>'[1]15'!E63</f>
        <v>0</v>
      </c>
      <c r="F61" s="15">
        <f t="shared" si="6"/>
        <v>340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'[1]15'!B64</f>
        <v>265</v>
      </c>
      <c r="C62" s="16">
        <f>'[1]15'!C64</f>
        <v>0</v>
      </c>
      <c r="D62" s="16">
        <f>'[1]15'!D64</f>
        <v>75</v>
      </c>
      <c r="E62" s="16">
        <f>'[1]15'!E64</f>
        <v>0</v>
      </c>
      <c r="F62" s="15">
        <f t="shared" si="6"/>
        <v>340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'[1]15'!B65</f>
        <v>265</v>
      </c>
      <c r="C63" s="16">
        <f>'[1]15'!C65</f>
        <v>0</v>
      </c>
      <c r="D63" s="16">
        <f>'[1]15'!D65</f>
        <v>75</v>
      </c>
      <c r="E63" s="16">
        <f>'[1]15'!E65</f>
        <v>0</v>
      </c>
      <c r="F63" s="15">
        <f t="shared" si="6"/>
        <v>340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'[1]15'!B66</f>
        <v>265</v>
      </c>
      <c r="C64" s="16">
        <f>'[1]15'!C66</f>
        <v>0</v>
      </c>
      <c r="D64" s="16">
        <f>'[1]15'!D66</f>
        <v>75</v>
      </c>
      <c r="E64" s="16">
        <f>'[1]15'!E66</f>
        <v>0</v>
      </c>
      <c r="F64" s="15">
        <f t="shared" si="6"/>
        <v>340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'[1]15'!B67</f>
        <v>265</v>
      </c>
      <c r="C65" s="16">
        <f>'[1]15'!C67</f>
        <v>0</v>
      </c>
      <c r="D65" s="16">
        <f>'[1]15'!D67</f>
        <v>75</v>
      </c>
      <c r="E65" s="16">
        <f>'[1]15'!E67</f>
        <v>0</v>
      </c>
      <c r="F65" s="15">
        <f t="shared" si="6"/>
        <v>340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'[1]15'!B68</f>
        <v>265</v>
      </c>
      <c r="C66" s="16">
        <f>'[1]15'!C68</f>
        <v>0</v>
      </c>
      <c r="D66" s="16">
        <f>'[1]15'!D68</f>
        <v>75</v>
      </c>
      <c r="E66" s="16">
        <f>'[1]15'!E68</f>
        <v>0</v>
      </c>
      <c r="F66" s="15">
        <f t="shared" si="6"/>
        <v>340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'[1]15'!B69</f>
        <v>265</v>
      </c>
      <c r="C67" s="16">
        <f>'[1]15'!C69</f>
        <v>0</v>
      </c>
      <c r="D67" s="16">
        <f>'[1]15'!D69</f>
        <v>75</v>
      </c>
      <c r="E67" s="16">
        <f>'[1]15'!E69</f>
        <v>0</v>
      </c>
      <c r="F67" s="15">
        <f t="shared" si="6"/>
        <v>340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'[1]15'!B70</f>
        <v>265</v>
      </c>
      <c r="C68" s="16">
        <f>'[1]15'!C70</f>
        <v>0</v>
      </c>
      <c r="D68" s="16">
        <f>'[1]15'!D70</f>
        <v>75</v>
      </c>
      <c r="E68" s="16">
        <f>'[1]15'!E70</f>
        <v>0</v>
      </c>
      <c r="F68" s="15">
        <f t="shared" si="6"/>
        <v>340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'[1]15'!B71</f>
        <v>265</v>
      </c>
      <c r="C69" s="16">
        <f>'[1]15'!C71</f>
        <v>0</v>
      </c>
      <c r="D69" s="16">
        <f>'[1]15'!D71</f>
        <v>75</v>
      </c>
      <c r="E69" s="16">
        <f>'[1]15'!E71</f>
        <v>0</v>
      </c>
      <c r="F69" s="15">
        <f t="shared" ref="F69:F98" si="17">SUM(B69:E69)</f>
        <v>340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'[1]15'!B72</f>
        <v>265</v>
      </c>
      <c r="C70" s="16">
        <f>'[1]15'!C72</f>
        <v>0</v>
      </c>
      <c r="D70" s="16">
        <f>'[1]15'!D72</f>
        <v>75</v>
      </c>
      <c r="E70" s="16">
        <f>'[1]15'!E72</f>
        <v>0</v>
      </c>
      <c r="F70" s="15">
        <f t="shared" si="17"/>
        <v>340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'[1]15'!B73</f>
        <v>265</v>
      </c>
      <c r="C71" s="16">
        <f>'[1]15'!C73</f>
        <v>0</v>
      </c>
      <c r="D71" s="16">
        <f>'[1]15'!D73</f>
        <v>75</v>
      </c>
      <c r="E71" s="16">
        <f>'[1]15'!E73</f>
        <v>0</v>
      </c>
      <c r="F71" s="15">
        <f t="shared" si="17"/>
        <v>340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'[1]15'!B74</f>
        <v>265</v>
      </c>
      <c r="C72" s="16">
        <f>'[1]15'!C74</f>
        <v>0</v>
      </c>
      <c r="D72" s="16">
        <f>'[1]15'!D74</f>
        <v>75</v>
      </c>
      <c r="E72" s="16">
        <f>'[1]15'!E74</f>
        <v>0</v>
      </c>
      <c r="F72" s="15">
        <f t="shared" si="17"/>
        <v>340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'[1]15'!B75</f>
        <v>265</v>
      </c>
      <c r="C73" s="16">
        <f>'[1]15'!C75</f>
        <v>0</v>
      </c>
      <c r="D73" s="16">
        <f>'[1]15'!D75</f>
        <v>75</v>
      </c>
      <c r="E73" s="16">
        <f>'[1]15'!E75</f>
        <v>0</v>
      </c>
      <c r="F73" s="15">
        <f t="shared" si="17"/>
        <v>340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'[1]15'!B76</f>
        <v>265</v>
      </c>
      <c r="C74" s="16">
        <f>'[1]15'!C76</f>
        <v>0</v>
      </c>
      <c r="D74" s="16">
        <f>'[1]15'!D76</f>
        <v>75</v>
      </c>
      <c r="E74" s="16">
        <f>'[1]15'!E76</f>
        <v>0</v>
      </c>
      <c r="F74" s="15">
        <f t="shared" si="17"/>
        <v>340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'[1]15'!B77</f>
        <v>265</v>
      </c>
      <c r="C75" s="16">
        <f>'[1]15'!C77</f>
        <v>0</v>
      </c>
      <c r="D75" s="16">
        <f>'[1]15'!D77</f>
        <v>75</v>
      </c>
      <c r="E75" s="16">
        <f>'[1]15'!E77</f>
        <v>0</v>
      </c>
      <c r="F75" s="15">
        <f t="shared" si="17"/>
        <v>340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'[1]15'!B78</f>
        <v>265</v>
      </c>
      <c r="C76" s="16">
        <f>'[1]15'!C78</f>
        <v>0</v>
      </c>
      <c r="D76" s="16">
        <f>'[1]15'!D78</f>
        <v>75</v>
      </c>
      <c r="E76" s="16">
        <f>'[1]15'!E78</f>
        <v>0</v>
      </c>
      <c r="F76" s="15">
        <f t="shared" si="17"/>
        <v>340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'[1]15'!B79</f>
        <v>265</v>
      </c>
      <c r="C77" s="16">
        <f>'[1]15'!C79</f>
        <v>0</v>
      </c>
      <c r="D77" s="16">
        <f>'[1]15'!D79</f>
        <v>75</v>
      </c>
      <c r="E77" s="16">
        <f>'[1]15'!E79</f>
        <v>0</v>
      </c>
      <c r="F77" s="15">
        <f t="shared" si="17"/>
        <v>340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'[1]15'!B80</f>
        <v>265</v>
      </c>
      <c r="C78" s="16">
        <f>'[1]15'!C80</f>
        <v>0</v>
      </c>
      <c r="D78" s="16">
        <f>'[1]15'!D80</f>
        <v>75</v>
      </c>
      <c r="E78" s="16">
        <f>'[1]15'!E80</f>
        <v>0</v>
      </c>
      <c r="F78" s="15">
        <f t="shared" si="17"/>
        <v>340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'[1]15'!B81</f>
        <v>265</v>
      </c>
      <c r="C79" s="16">
        <f>'[1]15'!C81</f>
        <v>0</v>
      </c>
      <c r="D79" s="16">
        <f>'[1]15'!D81</f>
        <v>75</v>
      </c>
      <c r="E79" s="16">
        <f>'[1]15'!E81</f>
        <v>0</v>
      </c>
      <c r="F79" s="15">
        <f t="shared" si="17"/>
        <v>340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'[1]15'!B82</f>
        <v>265</v>
      </c>
      <c r="C80" s="16">
        <f>'[1]15'!C82</f>
        <v>0</v>
      </c>
      <c r="D80" s="16">
        <f>'[1]15'!D82</f>
        <v>75</v>
      </c>
      <c r="E80" s="16">
        <f>'[1]15'!E82</f>
        <v>0</v>
      </c>
      <c r="F80" s="15">
        <f t="shared" si="17"/>
        <v>340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'[1]15'!B83</f>
        <v>265</v>
      </c>
      <c r="C81" s="16">
        <f>'[1]15'!C83</f>
        <v>0</v>
      </c>
      <c r="D81" s="16">
        <f>'[1]15'!D83</f>
        <v>75</v>
      </c>
      <c r="E81" s="16">
        <f>'[1]15'!E83</f>
        <v>0</v>
      </c>
      <c r="F81" s="15">
        <f t="shared" si="17"/>
        <v>340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'[1]15'!B84</f>
        <v>265</v>
      </c>
      <c r="C82" s="16">
        <f>'[1]15'!C84</f>
        <v>0</v>
      </c>
      <c r="D82" s="16">
        <f>'[1]15'!D84</f>
        <v>75</v>
      </c>
      <c r="E82" s="16">
        <f>'[1]15'!E84</f>
        <v>0</v>
      </c>
      <c r="F82" s="15">
        <f t="shared" si="17"/>
        <v>340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'[1]15'!B85</f>
        <v>265</v>
      </c>
      <c r="C83" s="16">
        <f>'[1]15'!C85</f>
        <v>0</v>
      </c>
      <c r="D83" s="16">
        <f>'[1]15'!D85</f>
        <v>75</v>
      </c>
      <c r="E83" s="16">
        <f>'[1]15'!E85</f>
        <v>0</v>
      </c>
      <c r="F83" s="15">
        <f t="shared" si="17"/>
        <v>340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'[1]15'!B86</f>
        <v>265</v>
      </c>
      <c r="C84" s="16">
        <f>'[1]15'!C86</f>
        <v>0</v>
      </c>
      <c r="D84" s="16">
        <f>'[1]15'!D86</f>
        <v>75</v>
      </c>
      <c r="E84" s="16">
        <f>'[1]15'!E86</f>
        <v>0</v>
      </c>
      <c r="F84" s="15">
        <f t="shared" si="17"/>
        <v>340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'[1]15'!B87</f>
        <v>265</v>
      </c>
      <c r="C85" s="16">
        <f>'[1]15'!C87</f>
        <v>0</v>
      </c>
      <c r="D85" s="16">
        <f>'[1]15'!D87</f>
        <v>75</v>
      </c>
      <c r="E85" s="16">
        <f>'[1]15'!E87</f>
        <v>0</v>
      </c>
      <c r="F85" s="15">
        <f t="shared" si="17"/>
        <v>340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'[1]15'!B88</f>
        <v>265</v>
      </c>
      <c r="C86" s="16">
        <f>'[1]15'!C88</f>
        <v>0</v>
      </c>
      <c r="D86" s="16">
        <f>'[1]15'!D88</f>
        <v>75</v>
      </c>
      <c r="E86" s="16">
        <f>'[1]15'!E88</f>
        <v>0</v>
      </c>
      <c r="F86" s="15">
        <f t="shared" si="17"/>
        <v>340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'[1]15'!B89</f>
        <v>265</v>
      </c>
      <c r="C87" s="16">
        <f>'[1]15'!C89</f>
        <v>0</v>
      </c>
      <c r="D87" s="16">
        <f>'[1]15'!D89</f>
        <v>75</v>
      </c>
      <c r="E87" s="16">
        <f>'[1]15'!E89</f>
        <v>0</v>
      </c>
      <c r="F87" s="15">
        <f t="shared" si="17"/>
        <v>340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'[1]15'!B90</f>
        <v>265</v>
      </c>
      <c r="C88" s="16">
        <f>'[1]15'!C90</f>
        <v>0</v>
      </c>
      <c r="D88" s="16">
        <f>'[1]15'!D90</f>
        <v>75</v>
      </c>
      <c r="E88" s="16">
        <f>'[1]15'!E90</f>
        <v>0</v>
      </c>
      <c r="F88" s="15">
        <f t="shared" si="17"/>
        <v>340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'[1]15'!B91</f>
        <v>265</v>
      </c>
      <c r="C89" s="16">
        <f>'[1]15'!C91</f>
        <v>0</v>
      </c>
      <c r="D89" s="16">
        <f>'[1]15'!D91</f>
        <v>75</v>
      </c>
      <c r="E89" s="16">
        <f>'[1]15'!E91</f>
        <v>0</v>
      </c>
      <c r="F89" s="15">
        <f t="shared" si="17"/>
        <v>340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'[1]15'!B92</f>
        <v>265</v>
      </c>
      <c r="C90" s="16">
        <f>'[1]15'!C92</f>
        <v>0</v>
      </c>
      <c r="D90" s="16">
        <f>'[1]15'!D92</f>
        <v>75</v>
      </c>
      <c r="E90" s="16">
        <f>'[1]15'!E92</f>
        <v>0</v>
      </c>
      <c r="F90" s="15">
        <f t="shared" si="17"/>
        <v>340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'[1]15'!B93</f>
        <v>265</v>
      </c>
      <c r="C91" s="16">
        <f>'[1]15'!C93</f>
        <v>0</v>
      </c>
      <c r="D91" s="16">
        <f>'[1]15'!D93</f>
        <v>75</v>
      </c>
      <c r="E91" s="16">
        <f>'[1]15'!E93</f>
        <v>0</v>
      </c>
      <c r="F91" s="15">
        <f t="shared" si="17"/>
        <v>340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'[1]15'!B94</f>
        <v>265</v>
      </c>
      <c r="C92" s="16">
        <f>'[1]15'!C94</f>
        <v>0</v>
      </c>
      <c r="D92" s="16">
        <f>'[1]15'!D94</f>
        <v>75</v>
      </c>
      <c r="E92" s="16">
        <f>'[1]15'!E94</f>
        <v>0</v>
      </c>
      <c r="F92" s="15">
        <f t="shared" si="17"/>
        <v>340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'[1]15'!B95</f>
        <v>265</v>
      </c>
      <c r="C93" s="16">
        <f>'[1]15'!C95</f>
        <v>0</v>
      </c>
      <c r="D93" s="16">
        <f>'[1]15'!D95</f>
        <v>75</v>
      </c>
      <c r="E93" s="16">
        <f>'[1]15'!E95</f>
        <v>0</v>
      </c>
      <c r="F93" s="15">
        <f t="shared" si="17"/>
        <v>340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'[1]15'!B96</f>
        <v>265</v>
      </c>
      <c r="C94" s="16">
        <f>'[1]15'!C96</f>
        <v>0</v>
      </c>
      <c r="D94" s="16">
        <f>'[1]15'!D96</f>
        <v>75</v>
      </c>
      <c r="E94" s="16">
        <f>'[1]15'!E96</f>
        <v>0</v>
      </c>
      <c r="F94" s="15">
        <f t="shared" si="17"/>
        <v>340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'[1]15'!B97</f>
        <v>265</v>
      </c>
      <c r="C95" s="16">
        <f>'[1]15'!C97</f>
        <v>0</v>
      </c>
      <c r="D95" s="16">
        <f>'[1]15'!D97</f>
        <v>75</v>
      </c>
      <c r="E95" s="16">
        <f>'[1]15'!E97</f>
        <v>0</v>
      </c>
      <c r="F95" s="15">
        <f t="shared" si="17"/>
        <v>340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'[1]15'!B98</f>
        <v>265</v>
      </c>
      <c r="C96" s="16">
        <f>'[1]15'!C98</f>
        <v>0</v>
      </c>
      <c r="D96" s="16">
        <f>'[1]15'!D98</f>
        <v>75</v>
      </c>
      <c r="E96" s="16">
        <f>'[1]15'!E98</f>
        <v>0</v>
      </c>
      <c r="F96" s="15">
        <f t="shared" si="17"/>
        <v>340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'[1]15'!B99</f>
        <v>265</v>
      </c>
      <c r="C97" s="16">
        <f>'[1]15'!C99</f>
        <v>0</v>
      </c>
      <c r="D97" s="16">
        <f>'[1]15'!D99</f>
        <v>75</v>
      </c>
      <c r="E97" s="16">
        <f>'[1]15'!E99</f>
        <v>0</v>
      </c>
      <c r="F97" s="15">
        <f t="shared" si="17"/>
        <v>340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'[1]15'!B100</f>
        <v>265</v>
      </c>
      <c r="C98" s="16">
        <f>'[1]15'!C100</f>
        <v>0</v>
      </c>
      <c r="D98" s="16">
        <f>'[1]15'!D100</f>
        <v>75</v>
      </c>
      <c r="E98" s="16">
        <f>'[1]15'!E100</f>
        <v>0</v>
      </c>
      <c r="F98" s="15">
        <f t="shared" si="17"/>
        <v>340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3" workbookViewId="0">
      <selection activeCell="T91" sqref="T91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45306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'[2]15'!B5</f>
        <v>0</v>
      </c>
      <c r="C3" s="195">
        <f>'[2]15'!C5</f>
        <v>60</v>
      </c>
      <c r="D3" s="195">
        <f>'[2]15'!D5</f>
        <v>0</v>
      </c>
      <c r="E3" s="195">
        <f>'[2]15'!E5</f>
        <v>0</v>
      </c>
      <c r="F3" s="15">
        <f>SUM(B3:E3)</f>
        <v>60</v>
      </c>
      <c r="G3" s="194">
        <f>'[2]15'!H5</f>
        <v>0</v>
      </c>
      <c r="H3" s="195">
        <f>'[2]15'!I5</f>
        <v>0</v>
      </c>
      <c r="I3" s="195">
        <f>'[2]15'!J5</f>
        <v>0</v>
      </c>
      <c r="J3" s="195">
        <f>'[2]15'!K5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'[2]15'!B6</f>
        <v>0</v>
      </c>
      <c r="C4" s="195">
        <f>'[2]15'!C6</f>
        <v>60</v>
      </c>
      <c r="D4" s="195">
        <f>'[2]15'!D6</f>
        <v>0</v>
      </c>
      <c r="E4" s="195">
        <f>'[2]15'!E6</f>
        <v>0</v>
      </c>
      <c r="F4" s="15">
        <f>SUM(B4:E4)</f>
        <v>60</v>
      </c>
      <c r="G4" s="194">
        <f>'[2]15'!H6</f>
        <v>0</v>
      </c>
      <c r="H4" s="195">
        <f>'[2]15'!I6</f>
        <v>0</v>
      </c>
      <c r="I4" s="195">
        <f>'[2]15'!J6</f>
        <v>0</v>
      </c>
      <c r="J4" s="195">
        <f>'[2]15'!K6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'[2]15'!B7</f>
        <v>0</v>
      </c>
      <c r="C5" s="195">
        <f>'[2]15'!C7</f>
        <v>60</v>
      </c>
      <c r="D5" s="195">
        <f>'[2]15'!D7</f>
        <v>0</v>
      </c>
      <c r="E5" s="195">
        <f>'[2]15'!E7</f>
        <v>0</v>
      </c>
      <c r="F5" s="15">
        <f t="shared" ref="F5:F68" si="6">SUM(B5:E5)</f>
        <v>60</v>
      </c>
      <c r="G5" s="194">
        <f>'[2]15'!H7</f>
        <v>0</v>
      </c>
      <c r="H5" s="195">
        <f>'[2]15'!I7</f>
        <v>0</v>
      </c>
      <c r="I5" s="195">
        <f>'[2]15'!J7</f>
        <v>0</v>
      </c>
      <c r="J5" s="195">
        <f>'[2]15'!K7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'[2]15'!B8</f>
        <v>0</v>
      </c>
      <c r="C6" s="195">
        <f>'[2]15'!C8</f>
        <v>60</v>
      </c>
      <c r="D6" s="195">
        <f>'[2]15'!D8</f>
        <v>0</v>
      </c>
      <c r="E6" s="195">
        <f>'[2]15'!E8</f>
        <v>0</v>
      </c>
      <c r="F6" s="15">
        <f t="shared" si="6"/>
        <v>60</v>
      </c>
      <c r="G6" s="194">
        <f>'[2]15'!H8</f>
        <v>0</v>
      </c>
      <c r="H6" s="195">
        <f>'[2]15'!I8</f>
        <v>0</v>
      </c>
      <c r="I6" s="195">
        <f>'[2]15'!J8</f>
        <v>0</v>
      </c>
      <c r="J6" s="195">
        <f>'[2]15'!K8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'[2]15'!B9</f>
        <v>0</v>
      </c>
      <c r="C7" s="195">
        <f>'[2]15'!C9</f>
        <v>60</v>
      </c>
      <c r="D7" s="195">
        <f>'[2]15'!D9</f>
        <v>0</v>
      </c>
      <c r="E7" s="195">
        <f>'[2]15'!E9</f>
        <v>0</v>
      </c>
      <c r="F7" s="15">
        <f t="shared" si="6"/>
        <v>60</v>
      </c>
      <c r="G7" s="194">
        <f>'[2]15'!H9</f>
        <v>0</v>
      </c>
      <c r="H7" s="195">
        <f>'[2]15'!I9</f>
        <v>0</v>
      </c>
      <c r="I7" s="195">
        <f>'[2]15'!J9</f>
        <v>0</v>
      </c>
      <c r="J7" s="195">
        <f>'[2]15'!K9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'[2]15'!B10</f>
        <v>0</v>
      </c>
      <c r="C8" s="195">
        <f>'[2]15'!C10</f>
        <v>60</v>
      </c>
      <c r="D8" s="195">
        <f>'[2]15'!D10</f>
        <v>0</v>
      </c>
      <c r="E8" s="195">
        <f>'[2]15'!E10</f>
        <v>0</v>
      </c>
      <c r="F8" s="15">
        <f t="shared" si="6"/>
        <v>60</v>
      </c>
      <c r="G8" s="194">
        <f>'[2]15'!H10</f>
        <v>0</v>
      </c>
      <c r="H8" s="195">
        <f>'[2]15'!I10</f>
        <v>0</v>
      </c>
      <c r="I8" s="195">
        <f>'[2]15'!J10</f>
        <v>0</v>
      </c>
      <c r="J8" s="195">
        <f>'[2]15'!K10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'[2]15'!B11</f>
        <v>0</v>
      </c>
      <c r="C9" s="195">
        <f>'[2]15'!C11</f>
        <v>60</v>
      </c>
      <c r="D9" s="195">
        <f>'[2]15'!D11</f>
        <v>0</v>
      </c>
      <c r="E9" s="195">
        <f>'[2]15'!E11</f>
        <v>0</v>
      </c>
      <c r="F9" s="15">
        <f t="shared" si="6"/>
        <v>60</v>
      </c>
      <c r="G9" s="194">
        <f>'[2]15'!H11</f>
        <v>0</v>
      </c>
      <c r="H9" s="195">
        <f>'[2]15'!I11</f>
        <v>0</v>
      </c>
      <c r="I9" s="195">
        <f>'[2]15'!J11</f>
        <v>0</v>
      </c>
      <c r="J9" s="195">
        <f>'[2]15'!K11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'[2]15'!B12</f>
        <v>0</v>
      </c>
      <c r="C10" s="195">
        <f>'[2]15'!C12</f>
        <v>60</v>
      </c>
      <c r="D10" s="195">
        <f>'[2]15'!D12</f>
        <v>0</v>
      </c>
      <c r="E10" s="195">
        <f>'[2]15'!E12</f>
        <v>0</v>
      </c>
      <c r="F10" s="15">
        <f t="shared" si="6"/>
        <v>60</v>
      </c>
      <c r="G10" s="194">
        <f>'[2]15'!H12</f>
        <v>0</v>
      </c>
      <c r="H10" s="195">
        <f>'[2]15'!I12</f>
        <v>0</v>
      </c>
      <c r="I10" s="195">
        <f>'[2]15'!J12</f>
        <v>0</v>
      </c>
      <c r="J10" s="195">
        <f>'[2]15'!K12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'[2]15'!B13</f>
        <v>0</v>
      </c>
      <c r="C11" s="195">
        <f>'[2]15'!C13</f>
        <v>60</v>
      </c>
      <c r="D11" s="195">
        <f>'[2]15'!D13</f>
        <v>0</v>
      </c>
      <c r="E11" s="195">
        <f>'[2]15'!E13</f>
        <v>0</v>
      </c>
      <c r="F11" s="15">
        <f t="shared" si="6"/>
        <v>60</v>
      </c>
      <c r="G11" s="194">
        <f>'[2]15'!H13</f>
        <v>0</v>
      </c>
      <c r="H11" s="195">
        <f>'[2]15'!I13</f>
        <v>0</v>
      </c>
      <c r="I11" s="195">
        <f>'[2]15'!J13</f>
        <v>0</v>
      </c>
      <c r="J11" s="195">
        <f>'[2]15'!K13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'[2]15'!B14</f>
        <v>0</v>
      </c>
      <c r="C12" s="195">
        <f>'[2]15'!C14</f>
        <v>60</v>
      </c>
      <c r="D12" s="195">
        <f>'[2]15'!D14</f>
        <v>0</v>
      </c>
      <c r="E12" s="195">
        <f>'[2]15'!E14</f>
        <v>0</v>
      </c>
      <c r="F12" s="15">
        <f t="shared" si="6"/>
        <v>60</v>
      </c>
      <c r="G12" s="194">
        <f>'[2]15'!H14</f>
        <v>0</v>
      </c>
      <c r="H12" s="195">
        <f>'[2]15'!I14</f>
        <v>0</v>
      </c>
      <c r="I12" s="195">
        <f>'[2]15'!J14</f>
        <v>0</v>
      </c>
      <c r="J12" s="195">
        <f>'[2]15'!K14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'[2]15'!B15</f>
        <v>0</v>
      </c>
      <c r="C13" s="195">
        <f>'[2]15'!C15</f>
        <v>60</v>
      </c>
      <c r="D13" s="195">
        <f>'[2]15'!D15</f>
        <v>0</v>
      </c>
      <c r="E13" s="195">
        <f>'[2]15'!E15</f>
        <v>0</v>
      </c>
      <c r="F13" s="15">
        <f t="shared" si="6"/>
        <v>60</v>
      </c>
      <c r="G13" s="194">
        <f>'[2]15'!H15</f>
        <v>0</v>
      </c>
      <c r="H13" s="195">
        <f>'[2]15'!I15</f>
        <v>0</v>
      </c>
      <c r="I13" s="195">
        <f>'[2]15'!J15</f>
        <v>0</v>
      </c>
      <c r="J13" s="195">
        <f>'[2]15'!K15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'[2]15'!B16</f>
        <v>0</v>
      </c>
      <c r="C14" s="195">
        <f>'[2]15'!C16</f>
        <v>60</v>
      </c>
      <c r="D14" s="195">
        <f>'[2]15'!D16</f>
        <v>0</v>
      </c>
      <c r="E14" s="195">
        <f>'[2]15'!E16</f>
        <v>0</v>
      </c>
      <c r="F14" s="15">
        <f t="shared" si="6"/>
        <v>60</v>
      </c>
      <c r="G14" s="194">
        <f>'[2]15'!H16</f>
        <v>0</v>
      </c>
      <c r="H14" s="195">
        <f>'[2]15'!I16</f>
        <v>0</v>
      </c>
      <c r="I14" s="195">
        <f>'[2]15'!J16</f>
        <v>0</v>
      </c>
      <c r="J14" s="195">
        <f>'[2]15'!K16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'[2]15'!B17</f>
        <v>0</v>
      </c>
      <c r="C15" s="195">
        <f>'[2]15'!C17</f>
        <v>60</v>
      </c>
      <c r="D15" s="195">
        <f>'[2]15'!D17</f>
        <v>0</v>
      </c>
      <c r="E15" s="195">
        <f>'[2]15'!E17</f>
        <v>0</v>
      </c>
      <c r="F15" s="15">
        <f t="shared" si="6"/>
        <v>60</v>
      </c>
      <c r="G15" s="194">
        <f>'[2]15'!H17</f>
        <v>0</v>
      </c>
      <c r="H15" s="195">
        <f>'[2]15'!I17</f>
        <v>0</v>
      </c>
      <c r="I15" s="195">
        <f>'[2]15'!J17</f>
        <v>0</v>
      </c>
      <c r="J15" s="195">
        <f>'[2]15'!K17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'[2]15'!B18</f>
        <v>0</v>
      </c>
      <c r="C16" s="195">
        <f>'[2]15'!C18</f>
        <v>60</v>
      </c>
      <c r="D16" s="195">
        <f>'[2]15'!D18</f>
        <v>0</v>
      </c>
      <c r="E16" s="195">
        <f>'[2]15'!E18</f>
        <v>0</v>
      </c>
      <c r="F16" s="15">
        <f t="shared" si="6"/>
        <v>60</v>
      </c>
      <c r="G16" s="194">
        <f>'[2]15'!H18</f>
        <v>0</v>
      </c>
      <c r="H16" s="195">
        <f>'[2]15'!I18</f>
        <v>0</v>
      </c>
      <c r="I16" s="195">
        <f>'[2]15'!J18</f>
        <v>0</v>
      </c>
      <c r="J16" s="195">
        <f>'[2]15'!K18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'[2]15'!B19</f>
        <v>0</v>
      </c>
      <c r="C17" s="195">
        <f>'[2]15'!C19</f>
        <v>60</v>
      </c>
      <c r="D17" s="195">
        <f>'[2]15'!D19</f>
        <v>0</v>
      </c>
      <c r="E17" s="195">
        <f>'[2]15'!E19</f>
        <v>0</v>
      </c>
      <c r="F17" s="15">
        <f t="shared" si="6"/>
        <v>60</v>
      </c>
      <c r="G17" s="194">
        <f>'[2]15'!H19</f>
        <v>0</v>
      </c>
      <c r="H17" s="195">
        <f>'[2]15'!I19</f>
        <v>0</v>
      </c>
      <c r="I17" s="195">
        <f>'[2]15'!J19</f>
        <v>0</v>
      </c>
      <c r="J17" s="195">
        <f>'[2]15'!K19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'[2]15'!B20</f>
        <v>0</v>
      </c>
      <c r="C18" s="195">
        <f>'[2]15'!C20</f>
        <v>60</v>
      </c>
      <c r="D18" s="195">
        <f>'[2]15'!D20</f>
        <v>0</v>
      </c>
      <c r="E18" s="195">
        <f>'[2]15'!E20</f>
        <v>0</v>
      </c>
      <c r="F18" s="15">
        <f t="shared" si="6"/>
        <v>60</v>
      </c>
      <c r="G18" s="194">
        <f>'[2]15'!H20</f>
        <v>0</v>
      </c>
      <c r="H18" s="195">
        <f>'[2]15'!I20</f>
        <v>0</v>
      </c>
      <c r="I18" s="195">
        <f>'[2]15'!J20</f>
        <v>0</v>
      </c>
      <c r="J18" s="195">
        <f>'[2]15'!K20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'[2]15'!B21</f>
        <v>0</v>
      </c>
      <c r="C19" s="195">
        <f>'[2]15'!C21</f>
        <v>60</v>
      </c>
      <c r="D19" s="195">
        <f>'[2]15'!D21</f>
        <v>0</v>
      </c>
      <c r="E19" s="195">
        <f>'[2]15'!E21</f>
        <v>0</v>
      </c>
      <c r="F19" s="15">
        <f t="shared" si="6"/>
        <v>60</v>
      </c>
      <c r="G19" s="194">
        <f>'[2]15'!H21</f>
        <v>0</v>
      </c>
      <c r="H19" s="195">
        <f>'[2]15'!I21</f>
        <v>0</v>
      </c>
      <c r="I19" s="195">
        <f>'[2]15'!J21</f>
        <v>0</v>
      </c>
      <c r="J19" s="195">
        <f>'[2]15'!K21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'[2]15'!B22</f>
        <v>0</v>
      </c>
      <c r="C20" s="195">
        <f>'[2]15'!C22</f>
        <v>60</v>
      </c>
      <c r="D20" s="195">
        <f>'[2]15'!D22</f>
        <v>0</v>
      </c>
      <c r="E20" s="195">
        <f>'[2]15'!E22</f>
        <v>0</v>
      </c>
      <c r="F20" s="15">
        <f t="shared" si="6"/>
        <v>60</v>
      </c>
      <c r="G20" s="194">
        <f>'[2]15'!H22</f>
        <v>0</v>
      </c>
      <c r="H20" s="195">
        <f>'[2]15'!I22</f>
        <v>0</v>
      </c>
      <c r="I20" s="195">
        <f>'[2]15'!J22</f>
        <v>0</v>
      </c>
      <c r="J20" s="195">
        <f>'[2]15'!K22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'[2]15'!B23</f>
        <v>0</v>
      </c>
      <c r="C21" s="195">
        <f>'[2]15'!C23</f>
        <v>60</v>
      </c>
      <c r="D21" s="195">
        <f>'[2]15'!D23</f>
        <v>0</v>
      </c>
      <c r="E21" s="195">
        <f>'[2]15'!E23</f>
        <v>0</v>
      </c>
      <c r="F21" s="15">
        <f t="shared" si="6"/>
        <v>60</v>
      </c>
      <c r="G21" s="194">
        <f>'[2]15'!H23</f>
        <v>0</v>
      </c>
      <c r="H21" s="195">
        <f>'[2]15'!I23</f>
        <v>0</v>
      </c>
      <c r="I21" s="195">
        <f>'[2]15'!J23</f>
        <v>0</v>
      </c>
      <c r="J21" s="195">
        <f>'[2]15'!K23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'[2]15'!B24</f>
        <v>0</v>
      </c>
      <c r="C22" s="195">
        <f>'[2]15'!C24</f>
        <v>60</v>
      </c>
      <c r="D22" s="195">
        <f>'[2]15'!D24</f>
        <v>0</v>
      </c>
      <c r="E22" s="195">
        <f>'[2]15'!E24</f>
        <v>0</v>
      </c>
      <c r="F22" s="15">
        <f t="shared" si="6"/>
        <v>60</v>
      </c>
      <c r="G22" s="194">
        <f>'[2]15'!H24</f>
        <v>0</v>
      </c>
      <c r="H22" s="195">
        <f>'[2]15'!I24</f>
        <v>0</v>
      </c>
      <c r="I22" s="195">
        <f>'[2]15'!J24</f>
        <v>0</v>
      </c>
      <c r="J22" s="195">
        <f>'[2]15'!K24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'[2]15'!B25</f>
        <v>0</v>
      </c>
      <c r="C23" s="195">
        <f>'[2]15'!C25</f>
        <v>60</v>
      </c>
      <c r="D23" s="195">
        <f>'[2]15'!D25</f>
        <v>0</v>
      </c>
      <c r="E23" s="195">
        <f>'[2]15'!E25</f>
        <v>0</v>
      </c>
      <c r="F23" s="15">
        <f t="shared" si="6"/>
        <v>60</v>
      </c>
      <c r="G23" s="194">
        <f>'[2]15'!H25</f>
        <v>0</v>
      </c>
      <c r="H23" s="195">
        <f>'[2]15'!I25</f>
        <v>0</v>
      </c>
      <c r="I23" s="195">
        <f>'[2]15'!J25</f>
        <v>0</v>
      </c>
      <c r="J23" s="195">
        <f>'[2]15'!K25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'[2]15'!B26</f>
        <v>0</v>
      </c>
      <c r="C24" s="195">
        <f>'[2]15'!C26</f>
        <v>60</v>
      </c>
      <c r="D24" s="195">
        <f>'[2]15'!D26</f>
        <v>0</v>
      </c>
      <c r="E24" s="195">
        <f>'[2]15'!E26</f>
        <v>0</v>
      </c>
      <c r="F24" s="15">
        <f t="shared" si="6"/>
        <v>60</v>
      </c>
      <c r="G24" s="194">
        <f>'[2]15'!H26</f>
        <v>0</v>
      </c>
      <c r="H24" s="195">
        <f>'[2]15'!I26</f>
        <v>0</v>
      </c>
      <c r="I24" s="195">
        <f>'[2]15'!J26</f>
        <v>0</v>
      </c>
      <c r="J24" s="195">
        <f>'[2]15'!K26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'[2]15'!B27</f>
        <v>0</v>
      </c>
      <c r="C25" s="195">
        <f>'[2]15'!C27</f>
        <v>60</v>
      </c>
      <c r="D25" s="195">
        <f>'[2]15'!D27</f>
        <v>0</v>
      </c>
      <c r="E25" s="195">
        <f>'[2]15'!E27</f>
        <v>0</v>
      </c>
      <c r="F25" s="15">
        <f t="shared" si="6"/>
        <v>60</v>
      </c>
      <c r="G25" s="194">
        <f>'[2]15'!H27</f>
        <v>0</v>
      </c>
      <c r="H25" s="195">
        <f>'[2]15'!I27</f>
        <v>0</v>
      </c>
      <c r="I25" s="195">
        <f>'[2]15'!J27</f>
        <v>0</v>
      </c>
      <c r="J25" s="195">
        <f>'[2]15'!K27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'[2]15'!B28</f>
        <v>0</v>
      </c>
      <c r="C26" s="195">
        <f>'[2]15'!C28</f>
        <v>60</v>
      </c>
      <c r="D26" s="195">
        <f>'[2]15'!D28</f>
        <v>0</v>
      </c>
      <c r="E26" s="195">
        <f>'[2]15'!E28</f>
        <v>0</v>
      </c>
      <c r="F26" s="15">
        <f t="shared" si="6"/>
        <v>60</v>
      </c>
      <c r="G26" s="194">
        <f>'[2]15'!H28</f>
        <v>0</v>
      </c>
      <c r="H26" s="195">
        <f>'[2]15'!I28</f>
        <v>0</v>
      </c>
      <c r="I26" s="195">
        <f>'[2]15'!J28</f>
        <v>0</v>
      </c>
      <c r="J26" s="195">
        <f>'[2]15'!K28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'[2]15'!B29</f>
        <v>0</v>
      </c>
      <c r="C27" s="195">
        <f>'[2]15'!C29</f>
        <v>60</v>
      </c>
      <c r="D27" s="195">
        <f>'[2]15'!D29</f>
        <v>0</v>
      </c>
      <c r="E27" s="195">
        <f>'[2]15'!E29</f>
        <v>0</v>
      </c>
      <c r="F27" s="15">
        <f t="shared" si="6"/>
        <v>60</v>
      </c>
      <c r="G27" s="194">
        <f>'[2]15'!H29</f>
        <v>0</v>
      </c>
      <c r="H27" s="195">
        <f>'[2]15'!I29</f>
        <v>0</v>
      </c>
      <c r="I27" s="195">
        <f>'[2]15'!J29</f>
        <v>0</v>
      </c>
      <c r="J27" s="195">
        <f>'[2]15'!K29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'[2]15'!B30</f>
        <v>0</v>
      </c>
      <c r="C28" s="195">
        <f>'[2]15'!C30</f>
        <v>60</v>
      </c>
      <c r="D28" s="195">
        <f>'[2]15'!D30</f>
        <v>0</v>
      </c>
      <c r="E28" s="195">
        <f>'[2]15'!E30</f>
        <v>0</v>
      </c>
      <c r="F28" s="15">
        <f t="shared" si="6"/>
        <v>60</v>
      </c>
      <c r="G28" s="194">
        <f>'[2]15'!H30</f>
        <v>0</v>
      </c>
      <c r="H28" s="195">
        <f>'[2]15'!I30</f>
        <v>0</v>
      </c>
      <c r="I28" s="195">
        <f>'[2]15'!J30</f>
        <v>0</v>
      </c>
      <c r="J28" s="195">
        <f>'[2]15'!K30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'[2]15'!B31</f>
        <v>0</v>
      </c>
      <c r="C29" s="195">
        <f>'[2]15'!C31</f>
        <v>60</v>
      </c>
      <c r="D29" s="195">
        <f>'[2]15'!D31</f>
        <v>0</v>
      </c>
      <c r="E29" s="195">
        <f>'[2]15'!E31</f>
        <v>0</v>
      </c>
      <c r="F29" s="15">
        <f t="shared" si="6"/>
        <v>60</v>
      </c>
      <c r="G29" s="194">
        <f>'[2]15'!H31</f>
        <v>0</v>
      </c>
      <c r="H29" s="195">
        <f>'[2]15'!I31</f>
        <v>0</v>
      </c>
      <c r="I29" s="195">
        <f>'[2]15'!J31</f>
        <v>0</v>
      </c>
      <c r="J29" s="195">
        <f>'[2]15'!K31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'[2]15'!B32</f>
        <v>0</v>
      </c>
      <c r="C30" s="195">
        <f>'[2]15'!C32</f>
        <v>60</v>
      </c>
      <c r="D30" s="195">
        <f>'[2]15'!D32</f>
        <v>0</v>
      </c>
      <c r="E30" s="195">
        <f>'[2]15'!E32</f>
        <v>0</v>
      </c>
      <c r="F30" s="15">
        <f t="shared" si="6"/>
        <v>60</v>
      </c>
      <c r="G30" s="194">
        <f>'[2]15'!H32</f>
        <v>0</v>
      </c>
      <c r="H30" s="195">
        <f>'[2]15'!I32</f>
        <v>0</v>
      </c>
      <c r="I30" s="195">
        <f>'[2]15'!J32</f>
        <v>0</v>
      </c>
      <c r="J30" s="195">
        <f>'[2]15'!K32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'[2]15'!B33</f>
        <v>0</v>
      </c>
      <c r="C31" s="195">
        <f>'[2]15'!C33</f>
        <v>60</v>
      </c>
      <c r="D31" s="195">
        <f>'[2]15'!D33</f>
        <v>0</v>
      </c>
      <c r="E31" s="195">
        <f>'[2]15'!E33</f>
        <v>0</v>
      </c>
      <c r="F31" s="15">
        <f t="shared" si="6"/>
        <v>60</v>
      </c>
      <c r="G31" s="194">
        <f>'[2]15'!H33</f>
        <v>0</v>
      </c>
      <c r="H31" s="195">
        <f>'[2]15'!I33</f>
        <v>0</v>
      </c>
      <c r="I31" s="195">
        <f>'[2]15'!J33</f>
        <v>0</v>
      </c>
      <c r="J31" s="195">
        <f>'[2]15'!K33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'[2]15'!B34</f>
        <v>0</v>
      </c>
      <c r="C32" s="195">
        <f>'[2]15'!C34</f>
        <v>60</v>
      </c>
      <c r="D32" s="195">
        <f>'[2]15'!D34</f>
        <v>0</v>
      </c>
      <c r="E32" s="195">
        <f>'[2]15'!E34</f>
        <v>0</v>
      </c>
      <c r="F32" s="15">
        <f t="shared" si="6"/>
        <v>60</v>
      </c>
      <c r="G32" s="194">
        <f>'[2]15'!H34</f>
        <v>0</v>
      </c>
      <c r="H32" s="195">
        <f>'[2]15'!I34</f>
        <v>0</v>
      </c>
      <c r="I32" s="195">
        <f>'[2]15'!J34</f>
        <v>0</v>
      </c>
      <c r="J32" s="195">
        <f>'[2]15'!K34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'[2]15'!B35</f>
        <v>0</v>
      </c>
      <c r="C33" s="195">
        <f>'[2]15'!C35</f>
        <v>60</v>
      </c>
      <c r="D33" s="195">
        <f>'[2]15'!D35</f>
        <v>0</v>
      </c>
      <c r="E33" s="195">
        <f>'[2]15'!E35</f>
        <v>0</v>
      </c>
      <c r="F33" s="15">
        <f t="shared" si="6"/>
        <v>60</v>
      </c>
      <c r="G33" s="194">
        <f>'[2]15'!H35</f>
        <v>0</v>
      </c>
      <c r="H33" s="195">
        <f>'[2]15'!I35</f>
        <v>0</v>
      </c>
      <c r="I33" s="195">
        <f>'[2]15'!J35</f>
        <v>0</v>
      </c>
      <c r="J33" s="195">
        <f>'[2]15'!K35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'[2]15'!B36</f>
        <v>0</v>
      </c>
      <c r="C34" s="195">
        <f>'[2]15'!C36</f>
        <v>60</v>
      </c>
      <c r="D34" s="195">
        <f>'[2]15'!D36</f>
        <v>0</v>
      </c>
      <c r="E34" s="195">
        <f>'[2]15'!E36</f>
        <v>0</v>
      </c>
      <c r="F34" s="15">
        <f t="shared" si="6"/>
        <v>60</v>
      </c>
      <c r="G34" s="194">
        <f>'[2]15'!H36</f>
        <v>0</v>
      </c>
      <c r="H34" s="195">
        <f>'[2]15'!I36</f>
        <v>0</v>
      </c>
      <c r="I34" s="195">
        <f>'[2]15'!J36</f>
        <v>0</v>
      </c>
      <c r="J34" s="195">
        <f>'[2]15'!K36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'[2]15'!B37</f>
        <v>0</v>
      </c>
      <c r="C35" s="195">
        <f>'[2]15'!C37</f>
        <v>60</v>
      </c>
      <c r="D35" s="195">
        <f>'[2]15'!D37</f>
        <v>0</v>
      </c>
      <c r="E35" s="195">
        <f>'[2]15'!E37</f>
        <v>0</v>
      </c>
      <c r="F35" s="15">
        <f t="shared" si="6"/>
        <v>60</v>
      </c>
      <c r="G35" s="194">
        <f>'[2]15'!H37</f>
        <v>0</v>
      </c>
      <c r="H35" s="195">
        <f>'[2]15'!I37</f>
        <v>0</v>
      </c>
      <c r="I35" s="195">
        <f>'[2]15'!J37</f>
        <v>0</v>
      </c>
      <c r="J35" s="195">
        <f>'[2]15'!K37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'[2]15'!B38</f>
        <v>0</v>
      </c>
      <c r="C36" s="195">
        <f>'[2]15'!C38</f>
        <v>60</v>
      </c>
      <c r="D36" s="195">
        <f>'[2]15'!D38</f>
        <v>0</v>
      </c>
      <c r="E36" s="195">
        <f>'[2]15'!E38</f>
        <v>0</v>
      </c>
      <c r="F36" s="15">
        <f t="shared" si="6"/>
        <v>60</v>
      </c>
      <c r="G36" s="194">
        <f>'[2]15'!H38</f>
        <v>0</v>
      </c>
      <c r="H36" s="195">
        <f>'[2]15'!I38</f>
        <v>0</v>
      </c>
      <c r="I36" s="195">
        <f>'[2]15'!J38</f>
        <v>0</v>
      </c>
      <c r="J36" s="195">
        <f>'[2]15'!K38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'[2]15'!B39</f>
        <v>0</v>
      </c>
      <c r="C37" s="195">
        <f>'[2]15'!C39</f>
        <v>60</v>
      </c>
      <c r="D37" s="195">
        <f>'[2]15'!D39</f>
        <v>0</v>
      </c>
      <c r="E37" s="195">
        <f>'[2]15'!E39</f>
        <v>0</v>
      </c>
      <c r="F37" s="15">
        <f t="shared" si="6"/>
        <v>60</v>
      </c>
      <c r="G37" s="194">
        <f>'[2]15'!H39</f>
        <v>0</v>
      </c>
      <c r="H37" s="195">
        <f>'[2]15'!I39</f>
        <v>0</v>
      </c>
      <c r="I37" s="195">
        <f>'[2]15'!J39</f>
        <v>0</v>
      </c>
      <c r="J37" s="195">
        <f>'[2]15'!K39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'[2]15'!B40</f>
        <v>0</v>
      </c>
      <c r="C38" s="195">
        <f>'[2]15'!C40</f>
        <v>60</v>
      </c>
      <c r="D38" s="195">
        <f>'[2]15'!D40</f>
        <v>0</v>
      </c>
      <c r="E38" s="195">
        <f>'[2]15'!E40</f>
        <v>0</v>
      </c>
      <c r="F38" s="15">
        <f t="shared" si="6"/>
        <v>60</v>
      </c>
      <c r="G38" s="194">
        <f>'[2]15'!H40</f>
        <v>0</v>
      </c>
      <c r="H38" s="195">
        <f>'[2]15'!I40</f>
        <v>0</v>
      </c>
      <c r="I38" s="195">
        <f>'[2]15'!J40</f>
        <v>0</v>
      </c>
      <c r="J38" s="195">
        <f>'[2]15'!K40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'[2]15'!B41</f>
        <v>0</v>
      </c>
      <c r="C39" s="195">
        <f>'[2]15'!C41</f>
        <v>60</v>
      </c>
      <c r="D39" s="195">
        <f>'[2]15'!D41</f>
        <v>0</v>
      </c>
      <c r="E39" s="195">
        <f>'[2]15'!E41</f>
        <v>0</v>
      </c>
      <c r="F39" s="15">
        <f t="shared" si="6"/>
        <v>60</v>
      </c>
      <c r="G39" s="194">
        <f>'[2]15'!H41</f>
        <v>0</v>
      </c>
      <c r="H39" s="195">
        <f>'[2]15'!I41</f>
        <v>0</v>
      </c>
      <c r="I39" s="195">
        <f>'[2]15'!J41</f>
        <v>0</v>
      </c>
      <c r="J39" s="195">
        <f>'[2]15'!K41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'[2]15'!B42</f>
        <v>0</v>
      </c>
      <c r="C40" s="195">
        <f>'[2]15'!C42</f>
        <v>60</v>
      </c>
      <c r="D40" s="195">
        <f>'[2]15'!D42</f>
        <v>0</v>
      </c>
      <c r="E40" s="195">
        <f>'[2]15'!E42</f>
        <v>0</v>
      </c>
      <c r="F40" s="15">
        <f t="shared" si="6"/>
        <v>60</v>
      </c>
      <c r="G40" s="194">
        <f>'[2]15'!H42</f>
        <v>0</v>
      </c>
      <c r="H40" s="195">
        <f>'[2]15'!I42</f>
        <v>0</v>
      </c>
      <c r="I40" s="195">
        <f>'[2]15'!J42</f>
        <v>0</v>
      </c>
      <c r="J40" s="195">
        <f>'[2]15'!K42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'[2]15'!B43</f>
        <v>0</v>
      </c>
      <c r="C41" s="195">
        <f>'[2]15'!C43</f>
        <v>60</v>
      </c>
      <c r="D41" s="195">
        <f>'[2]15'!D43</f>
        <v>0</v>
      </c>
      <c r="E41" s="195">
        <f>'[2]15'!E43</f>
        <v>0</v>
      </c>
      <c r="F41" s="15">
        <f t="shared" si="6"/>
        <v>60</v>
      </c>
      <c r="G41" s="194">
        <f>'[2]15'!H43</f>
        <v>0</v>
      </c>
      <c r="H41" s="195">
        <f>'[2]15'!I43</f>
        <v>0</v>
      </c>
      <c r="I41" s="195">
        <f>'[2]15'!J43</f>
        <v>0</v>
      </c>
      <c r="J41" s="195">
        <f>'[2]15'!K43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'[2]15'!B44</f>
        <v>0</v>
      </c>
      <c r="C42" s="195">
        <f>'[2]15'!C44</f>
        <v>60</v>
      </c>
      <c r="D42" s="195">
        <f>'[2]15'!D44</f>
        <v>0</v>
      </c>
      <c r="E42" s="195">
        <f>'[2]15'!E44</f>
        <v>0</v>
      </c>
      <c r="F42" s="15">
        <f t="shared" si="6"/>
        <v>60</v>
      </c>
      <c r="G42" s="194">
        <f>'[2]15'!H44</f>
        <v>0</v>
      </c>
      <c r="H42" s="195">
        <f>'[2]15'!I44</f>
        <v>0</v>
      </c>
      <c r="I42" s="195">
        <f>'[2]15'!J44</f>
        <v>0</v>
      </c>
      <c r="J42" s="195">
        <f>'[2]15'!K44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'[2]15'!B45</f>
        <v>0</v>
      </c>
      <c r="C43" s="195">
        <f>'[2]15'!C45</f>
        <v>60</v>
      </c>
      <c r="D43" s="195">
        <f>'[2]15'!D45</f>
        <v>0</v>
      </c>
      <c r="E43" s="195">
        <f>'[2]15'!E45</f>
        <v>0</v>
      </c>
      <c r="F43" s="15">
        <f t="shared" si="6"/>
        <v>60</v>
      </c>
      <c r="G43" s="194">
        <f>'[2]15'!H45</f>
        <v>0</v>
      </c>
      <c r="H43" s="195">
        <f>'[2]15'!I45</f>
        <v>0</v>
      </c>
      <c r="I43" s="195">
        <f>'[2]15'!J45</f>
        <v>0</v>
      </c>
      <c r="J43" s="195">
        <f>'[2]15'!K45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'[2]15'!B46</f>
        <v>0</v>
      </c>
      <c r="C44" s="195">
        <f>'[2]15'!C46</f>
        <v>60</v>
      </c>
      <c r="D44" s="195">
        <f>'[2]15'!D46</f>
        <v>0</v>
      </c>
      <c r="E44" s="195">
        <f>'[2]15'!E46</f>
        <v>0</v>
      </c>
      <c r="F44" s="15">
        <f t="shared" si="6"/>
        <v>60</v>
      </c>
      <c r="G44" s="194">
        <f>'[2]15'!H46</f>
        <v>0</v>
      </c>
      <c r="H44" s="195">
        <f>'[2]15'!I46</f>
        <v>0</v>
      </c>
      <c r="I44" s="195">
        <f>'[2]15'!J46</f>
        <v>0</v>
      </c>
      <c r="J44" s="195">
        <f>'[2]15'!K46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'[2]15'!B47</f>
        <v>0</v>
      </c>
      <c r="C45" s="195">
        <f>'[2]15'!C47</f>
        <v>60</v>
      </c>
      <c r="D45" s="195">
        <f>'[2]15'!D47</f>
        <v>0</v>
      </c>
      <c r="E45" s="195">
        <f>'[2]15'!E47</f>
        <v>0</v>
      </c>
      <c r="F45" s="15">
        <f t="shared" si="6"/>
        <v>60</v>
      </c>
      <c r="G45" s="194">
        <f>'[2]15'!H47</f>
        <v>0</v>
      </c>
      <c r="H45" s="195">
        <f>'[2]15'!I47</f>
        <v>0</v>
      </c>
      <c r="I45" s="195">
        <f>'[2]15'!J47</f>
        <v>0</v>
      </c>
      <c r="J45" s="195">
        <f>'[2]15'!K47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'[2]15'!B48</f>
        <v>0</v>
      </c>
      <c r="C46" s="195">
        <f>'[2]15'!C48</f>
        <v>60</v>
      </c>
      <c r="D46" s="195">
        <f>'[2]15'!D48</f>
        <v>0</v>
      </c>
      <c r="E46" s="195">
        <f>'[2]15'!E48</f>
        <v>0</v>
      </c>
      <c r="F46" s="15">
        <f t="shared" si="6"/>
        <v>60</v>
      </c>
      <c r="G46" s="194">
        <f>'[2]15'!H48</f>
        <v>0</v>
      </c>
      <c r="H46" s="195">
        <f>'[2]15'!I48</f>
        <v>0</v>
      </c>
      <c r="I46" s="195">
        <f>'[2]15'!J48</f>
        <v>0</v>
      </c>
      <c r="J46" s="195">
        <f>'[2]15'!K48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'[2]15'!B49</f>
        <v>0</v>
      </c>
      <c r="C47" s="195">
        <f>'[2]15'!C49</f>
        <v>60</v>
      </c>
      <c r="D47" s="195">
        <f>'[2]15'!D49</f>
        <v>0</v>
      </c>
      <c r="E47" s="195">
        <f>'[2]15'!E49</f>
        <v>0</v>
      </c>
      <c r="F47" s="15">
        <f t="shared" si="6"/>
        <v>60</v>
      </c>
      <c r="G47" s="194">
        <f>'[2]15'!H49</f>
        <v>0</v>
      </c>
      <c r="H47" s="195">
        <f>'[2]15'!I49</f>
        <v>0</v>
      </c>
      <c r="I47" s="195">
        <f>'[2]15'!J49</f>
        <v>0</v>
      </c>
      <c r="J47" s="195">
        <f>'[2]15'!K49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'[2]15'!B50</f>
        <v>0</v>
      </c>
      <c r="C48" s="195">
        <f>'[2]15'!C50</f>
        <v>60</v>
      </c>
      <c r="D48" s="195">
        <f>'[2]15'!D50</f>
        <v>0</v>
      </c>
      <c r="E48" s="195">
        <f>'[2]15'!E50</f>
        <v>0</v>
      </c>
      <c r="F48" s="15">
        <f t="shared" si="6"/>
        <v>60</v>
      </c>
      <c r="G48" s="194">
        <f>'[2]15'!H50</f>
        <v>0</v>
      </c>
      <c r="H48" s="195">
        <f>'[2]15'!I50</f>
        <v>0</v>
      </c>
      <c r="I48" s="195">
        <f>'[2]15'!J50</f>
        <v>0</v>
      </c>
      <c r="J48" s="195">
        <f>'[2]15'!K50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'[2]15'!B51</f>
        <v>0</v>
      </c>
      <c r="C49" s="195">
        <f>'[2]15'!C51</f>
        <v>60</v>
      </c>
      <c r="D49" s="195">
        <f>'[2]15'!D51</f>
        <v>0</v>
      </c>
      <c r="E49" s="195">
        <f>'[2]15'!E51</f>
        <v>0</v>
      </c>
      <c r="F49" s="15">
        <f t="shared" si="6"/>
        <v>60</v>
      </c>
      <c r="G49" s="194">
        <f>'[2]15'!H51</f>
        <v>0</v>
      </c>
      <c r="H49" s="195">
        <f>'[2]15'!I51</f>
        <v>0</v>
      </c>
      <c r="I49" s="195">
        <f>'[2]15'!J51</f>
        <v>0</v>
      </c>
      <c r="J49" s="195">
        <f>'[2]15'!K51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'[2]15'!B52</f>
        <v>0</v>
      </c>
      <c r="C50" s="195">
        <f>'[2]15'!C52</f>
        <v>60</v>
      </c>
      <c r="D50" s="195">
        <f>'[2]15'!D52</f>
        <v>0</v>
      </c>
      <c r="E50" s="195">
        <f>'[2]15'!E52</f>
        <v>0</v>
      </c>
      <c r="F50" s="15">
        <f t="shared" si="6"/>
        <v>60</v>
      </c>
      <c r="G50" s="194">
        <f>'[2]15'!H52</f>
        <v>0</v>
      </c>
      <c r="H50" s="195">
        <f>'[2]15'!I52</f>
        <v>0</v>
      </c>
      <c r="I50" s="195">
        <f>'[2]15'!J52</f>
        <v>0</v>
      </c>
      <c r="J50" s="195">
        <f>'[2]15'!K52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'[2]15'!B53</f>
        <v>0</v>
      </c>
      <c r="C51" s="195">
        <f>'[2]15'!C53</f>
        <v>60</v>
      </c>
      <c r="D51" s="195">
        <f>'[2]15'!D53</f>
        <v>0</v>
      </c>
      <c r="E51" s="195">
        <f>'[2]15'!E53</f>
        <v>0</v>
      </c>
      <c r="F51" s="15">
        <f t="shared" si="6"/>
        <v>60</v>
      </c>
      <c r="G51" s="194">
        <f>'[2]15'!H53</f>
        <v>0</v>
      </c>
      <c r="H51" s="195">
        <f>'[2]15'!I53</f>
        <v>0</v>
      </c>
      <c r="I51" s="195">
        <f>'[2]15'!J53</f>
        <v>0</v>
      </c>
      <c r="J51" s="195">
        <f>'[2]15'!K53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'[2]15'!B54</f>
        <v>0</v>
      </c>
      <c r="C52" s="195">
        <f>'[2]15'!C54</f>
        <v>60</v>
      </c>
      <c r="D52" s="195">
        <f>'[2]15'!D54</f>
        <v>0</v>
      </c>
      <c r="E52" s="195">
        <f>'[2]15'!E54</f>
        <v>0</v>
      </c>
      <c r="F52" s="15">
        <f t="shared" si="6"/>
        <v>60</v>
      </c>
      <c r="G52" s="194">
        <f>'[2]15'!H54</f>
        <v>0</v>
      </c>
      <c r="H52" s="195">
        <f>'[2]15'!I54</f>
        <v>0</v>
      </c>
      <c r="I52" s="195">
        <f>'[2]15'!J54</f>
        <v>0</v>
      </c>
      <c r="J52" s="195">
        <f>'[2]15'!K54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'[2]15'!B55</f>
        <v>0</v>
      </c>
      <c r="C53" s="195">
        <f>'[2]15'!C55</f>
        <v>60</v>
      </c>
      <c r="D53" s="195">
        <f>'[2]15'!D55</f>
        <v>0</v>
      </c>
      <c r="E53" s="195">
        <f>'[2]15'!E55</f>
        <v>0</v>
      </c>
      <c r="F53" s="15">
        <f t="shared" si="6"/>
        <v>60</v>
      </c>
      <c r="G53" s="194">
        <f>'[2]15'!H55</f>
        <v>0</v>
      </c>
      <c r="H53" s="195">
        <f>'[2]15'!I55</f>
        <v>0</v>
      </c>
      <c r="I53" s="195">
        <f>'[2]15'!J55</f>
        <v>0</v>
      </c>
      <c r="J53" s="195">
        <f>'[2]15'!K55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'[2]15'!B56</f>
        <v>0</v>
      </c>
      <c r="C54" s="195">
        <f>'[2]15'!C56</f>
        <v>60</v>
      </c>
      <c r="D54" s="195">
        <f>'[2]15'!D56</f>
        <v>0</v>
      </c>
      <c r="E54" s="195">
        <f>'[2]15'!E56</f>
        <v>0</v>
      </c>
      <c r="F54" s="15">
        <f t="shared" si="6"/>
        <v>60</v>
      </c>
      <c r="G54" s="194">
        <f>'[2]15'!H56</f>
        <v>0</v>
      </c>
      <c r="H54" s="195">
        <f>'[2]15'!I56</f>
        <v>0</v>
      </c>
      <c r="I54" s="195">
        <f>'[2]15'!J56</f>
        <v>0</v>
      </c>
      <c r="J54" s="195">
        <f>'[2]15'!K56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'[2]15'!B57</f>
        <v>0</v>
      </c>
      <c r="C55" s="195">
        <f>'[2]15'!C57</f>
        <v>60</v>
      </c>
      <c r="D55" s="195">
        <f>'[2]15'!D57</f>
        <v>0</v>
      </c>
      <c r="E55" s="195">
        <f>'[2]15'!E57</f>
        <v>0</v>
      </c>
      <c r="F55" s="15">
        <f t="shared" si="6"/>
        <v>60</v>
      </c>
      <c r="G55" s="194">
        <f>'[2]15'!H57</f>
        <v>0</v>
      </c>
      <c r="H55" s="195">
        <f>'[2]15'!I57</f>
        <v>0</v>
      </c>
      <c r="I55" s="195">
        <f>'[2]15'!J57</f>
        <v>0</v>
      </c>
      <c r="J55" s="195">
        <f>'[2]15'!K57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'[2]15'!B58</f>
        <v>0</v>
      </c>
      <c r="C56" s="195">
        <f>'[2]15'!C58</f>
        <v>60</v>
      </c>
      <c r="D56" s="195">
        <f>'[2]15'!D58</f>
        <v>0</v>
      </c>
      <c r="E56" s="195">
        <f>'[2]15'!E58</f>
        <v>0</v>
      </c>
      <c r="F56" s="15">
        <f t="shared" si="6"/>
        <v>60</v>
      </c>
      <c r="G56" s="194">
        <f>'[2]15'!H58</f>
        <v>0</v>
      </c>
      <c r="H56" s="195">
        <f>'[2]15'!I58</f>
        <v>0</v>
      </c>
      <c r="I56" s="195">
        <f>'[2]15'!J58</f>
        <v>0</v>
      </c>
      <c r="J56" s="195">
        <f>'[2]15'!K58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'[2]15'!B59</f>
        <v>0</v>
      </c>
      <c r="C57" s="195">
        <f>'[2]15'!C59</f>
        <v>60</v>
      </c>
      <c r="D57" s="195">
        <f>'[2]15'!D59</f>
        <v>0</v>
      </c>
      <c r="E57" s="195">
        <f>'[2]15'!E59</f>
        <v>0</v>
      </c>
      <c r="F57" s="15">
        <f t="shared" si="6"/>
        <v>60</v>
      </c>
      <c r="G57" s="194">
        <f>'[2]15'!H59</f>
        <v>0</v>
      </c>
      <c r="H57" s="195">
        <f>'[2]15'!I59</f>
        <v>0</v>
      </c>
      <c r="I57" s="195">
        <f>'[2]15'!J59</f>
        <v>0</v>
      </c>
      <c r="J57" s="195">
        <f>'[2]15'!K59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'[2]15'!B60</f>
        <v>0</v>
      </c>
      <c r="C58" s="195">
        <f>'[2]15'!C60</f>
        <v>60</v>
      </c>
      <c r="D58" s="195">
        <f>'[2]15'!D60</f>
        <v>0</v>
      </c>
      <c r="E58" s="195">
        <f>'[2]15'!E60</f>
        <v>0</v>
      </c>
      <c r="F58" s="15">
        <f t="shared" si="6"/>
        <v>60</v>
      </c>
      <c r="G58" s="194">
        <f>'[2]15'!H60</f>
        <v>0</v>
      </c>
      <c r="H58" s="195">
        <f>'[2]15'!I60</f>
        <v>0</v>
      </c>
      <c r="I58" s="195">
        <f>'[2]15'!J60</f>
        <v>0</v>
      </c>
      <c r="J58" s="195">
        <f>'[2]15'!K60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'[2]15'!B61</f>
        <v>0</v>
      </c>
      <c r="C59" s="195">
        <f>'[2]15'!C61</f>
        <v>60</v>
      </c>
      <c r="D59" s="195">
        <f>'[2]15'!D61</f>
        <v>0</v>
      </c>
      <c r="E59" s="195">
        <f>'[2]15'!E61</f>
        <v>0</v>
      </c>
      <c r="F59" s="15">
        <f t="shared" si="6"/>
        <v>60</v>
      </c>
      <c r="G59" s="194">
        <f>'[2]15'!H61</f>
        <v>0</v>
      </c>
      <c r="H59" s="195">
        <f>'[2]15'!I61</f>
        <v>0</v>
      </c>
      <c r="I59" s="195">
        <f>'[2]15'!J61</f>
        <v>0</v>
      </c>
      <c r="J59" s="195">
        <f>'[2]15'!K61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'[2]15'!B62</f>
        <v>0</v>
      </c>
      <c r="C60" s="195">
        <f>'[2]15'!C62</f>
        <v>60</v>
      </c>
      <c r="D60" s="195">
        <f>'[2]15'!D62</f>
        <v>0</v>
      </c>
      <c r="E60" s="195">
        <f>'[2]15'!E62</f>
        <v>0</v>
      </c>
      <c r="F60" s="15">
        <f t="shared" si="6"/>
        <v>60</v>
      </c>
      <c r="G60" s="194">
        <f>'[2]15'!H62</f>
        <v>0</v>
      </c>
      <c r="H60" s="195">
        <f>'[2]15'!I62</f>
        <v>0</v>
      </c>
      <c r="I60" s="195">
        <f>'[2]15'!J62</f>
        <v>0</v>
      </c>
      <c r="J60" s="195">
        <f>'[2]15'!K62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'[2]15'!B63</f>
        <v>0</v>
      </c>
      <c r="C61" s="195">
        <f>'[2]15'!C63</f>
        <v>60</v>
      </c>
      <c r="D61" s="195">
        <f>'[2]15'!D63</f>
        <v>0</v>
      </c>
      <c r="E61" s="195">
        <f>'[2]15'!E63</f>
        <v>0</v>
      </c>
      <c r="F61" s="15">
        <f t="shared" si="6"/>
        <v>60</v>
      </c>
      <c r="G61" s="194">
        <f>'[2]15'!H63</f>
        <v>0</v>
      </c>
      <c r="H61" s="195">
        <f>'[2]15'!I63</f>
        <v>0</v>
      </c>
      <c r="I61" s="195">
        <f>'[2]15'!J63</f>
        <v>0</v>
      </c>
      <c r="J61" s="195">
        <f>'[2]15'!K63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'[2]15'!B64</f>
        <v>0</v>
      </c>
      <c r="C62" s="195">
        <f>'[2]15'!C64</f>
        <v>60</v>
      </c>
      <c r="D62" s="195">
        <f>'[2]15'!D64</f>
        <v>0</v>
      </c>
      <c r="E62" s="195">
        <f>'[2]15'!E64</f>
        <v>0</v>
      </c>
      <c r="F62" s="15">
        <f t="shared" si="6"/>
        <v>60</v>
      </c>
      <c r="G62" s="194">
        <f>'[2]15'!H64</f>
        <v>0</v>
      </c>
      <c r="H62" s="195">
        <f>'[2]15'!I64</f>
        <v>0</v>
      </c>
      <c r="I62" s="195">
        <f>'[2]15'!J64</f>
        <v>0</v>
      </c>
      <c r="J62" s="195">
        <f>'[2]15'!K64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'[2]15'!B65</f>
        <v>0</v>
      </c>
      <c r="C63" s="195">
        <f>'[2]15'!C65</f>
        <v>60</v>
      </c>
      <c r="D63" s="195">
        <f>'[2]15'!D65</f>
        <v>0</v>
      </c>
      <c r="E63" s="195">
        <f>'[2]15'!E65</f>
        <v>0</v>
      </c>
      <c r="F63" s="15">
        <f t="shared" si="6"/>
        <v>60</v>
      </c>
      <c r="G63" s="194">
        <f>'[2]15'!H65</f>
        <v>0</v>
      </c>
      <c r="H63" s="195">
        <f>'[2]15'!I65</f>
        <v>0</v>
      </c>
      <c r="I63" s="195">
        <f>'[2]15'!J65</f>
        <v>0</v>
      </c>
      <c r="J63" s="195">
        <f>'[2]15'!K65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'[2]15'!B66</f>
        <v>0</v>
      </c>
      <c r="C64" s="195">
        <f>'[2]15'!C66</f>
        <v>60</v>
      </c>
      <c r="D64" s="195">
        <f>'[2]15'!D66</f>
        <v>0</v>
      </c>
      <c r="E64" s="195">
        <f>'[2]15'!E66</f>
        <v>0</v>
      </c>
      <c r="F64" s="15">
        <f t="shared" si="6"/>
        <v>60</v>
      </c>
      <c r="G64" s="194">
        <f>'[2]15'!H66</f>
        <v>0</v>
      </c>
      <c r="H64" s="195">
        <f>'[2]15'!I66</f>
        <v>0</v>
      </c>
      <c r="I64" s="195">
        <f>'[2]15'!J66</f>
        <v>0</v>
      </c>
      <c r="J64" s="195">
        <f>'[2]15'!K66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'[2]15'!B67</f>
        <v>0</v>
      </c>
      <c r="C65" s="195">
        <f>'[2]15'!C67</f>
        <v>60</v>
      </c>
      <c r="D65" s="195">
        <f>'[2]15'!D67</f>
        <v>0</v>
      </c>
      <c r="E65" s="195">
        <f>'[2]15'!E67</f>
        <v>0</v>
      </c>
      <c r="F65" s="15">
        <f t="shared" si="6"/>
        <v>60</v>
      </c>
      <c r="G65" s="194">
        <f>'[2]15'!H67</f>
        <v>0</v>
      </c>
      <c r="H65" s="195">
        <f>'[2]15'!I67</f>
        <v>0</v>
      </c>
      <c r="I65" s="195">
        <f>'[2]15'!J67</f>
        <v>0</v>
      </c>
      <c r="J65" s="195">
        <f>'[2]15'!K67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'[2]15'!B68</f>
        <v>0</v>
      </c>
      <c r="C66" s="195">
        <f>'[2]15'!C68</f>
        <v>60</v>
      </c>
      <c r="D66" s="195">
        <f>'[2]15'!D68</f>
        <v>0</v>
      </c>
      <c r="E66" s="195">
        <f>'[2]15'!E68</f>
        <v>0</v>
      </c>
      <c r="F66" s="15">
        <f t="shared" si="6"/>
        <v>60</v>
      </c>
      <c r="G66" s="194">
        <f>'[2]15'!H68</f>
        <v>0</v>
      </c>
      <c r="H66" s="195">
        <f>'[2]15'!I68</f>
        <v>0</v>
      </c>
      <c r="I66" s="195">
        <f>'[2]15'!J68</f>
        <v>0</v>
      </c>
      <c r="J66" s="195">
        <f>'[2]15'!K68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'[2]15'!B69</f>
        <v>0</v>
      </c>
      <c r="C67" s="195">
        <f>'[2]15'!C69</f>
        <v>60</v>
      </c>
      <c r="D67" s="195">
        <f>'[2]15'!D69</f>
        <v>0</v>
      </c>
      <c r="E67" s="195">
        <f>'[2]15'!E69</f>
        <v>0</v>
      </c>
      <c r="F67" s="15">
        <f t="shared" si="6"/>
        <v>60</v>
      </c>
      <c r="G67" s="194">
        <f>'[2]15'!H69</f>
        <v>0</v>
      </c>
      <c r="H67" s="195">
        <f>'[2]15'!I69</f>
        <v>0</v>
      </c>
      <c r="I67" s="195">
        <f>'[2]15'!J69</f>
        <v>0</v>
      </c>
      <c r="J67" s="195">
        <f>'[2]15'!K69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'[2]15'!B70</f>
        <v>0</v>
      </c>
      <c r="C68" s="195">
        <f>'[2]15'!C70</f>
        <v>60</v>
      </c>
      <c r="D68" s="195">
        <f>'[2]15'!D70</f>
        <v>0</v>
      </c>
      <c r="E68" s="195">
        <f>'[2]15'!E70</f>
        <v>0</v>
      </c>
      <c r="F68" s="15">
        <f t="shared" si="6"/>
        <v>60</v>
      </c>
      <c r="G68" s="194">
        <f>'[2]15'!H70</f>
        <v>0</v>
      </c>
      <c r="H68" s="195">
        <f>'[2]15'!I70</f>
        <v>0</v>
      </c>
      <c r="I68" s="195">
        <f>'[2]15'!J70</f>
        <v>0</v>
      </c>
      <c r="J68" s="195">
        <f>'[2]15'!K70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'[2]15'!B71</f>
        <v>0</v>
      </c>
      <c r="C69" s="195">
        <f>'[2]15'!C71</f>
        <v>60</v>
      </c>
      <c r="D69" s="195">
        <f>'[2]15'!D71</f>
        <v>0</v>
      </c>
      <c r="E69" s="195">
        <f>'[2]15'!E71</f>
        <v>0</v>
      </c>
      <c r="F69" s="15">
        <f t="shared" ref="F69:F98" si="16">SUM(B69:E69)</f>
        <v>60</v>
      </c>
      <c r="G69" s="194">
        <f>'[2]15'!H71</f>
        <v>0</v>
      </c>
      <c r="H69" s="195">
        <f>'[2]15'!I71</f>
        <v>0</v>
      </c>
      <c r="I69" s="195">
        <f>'[2]15'!J71</f>
        <v>0</v>
      </c>
      <c r="J69" s="195">
        <f>'[2]15'!K71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'[2]15'!B72</f>
        <v>0</v>
      </c>
      <c r="C70" s="195">
        <f>'[2]15'!C72</f>
        <v>60</v>
      </c>
      <c r="D70" s="195">
        <f>'[2]15'!D72</f>
        <v>0</v>
      </c>
      <c r="E70" s="195">
        <f>'[2]15'!E72</f>
        <v>0</v>
      </c>
      <c r="F70" s="15">
        <f t="shared" si="16"/>
        <v>60</v>
      </c>
      <c r="G70" s="194">
        <f>'[2]15'!H72</f>
        <v>0</v>
      </c>
      <c r="H70" s="195">
        <f>'[2]15'!I72</f>
        <v>0</v>
      </c>
      <c r="I70" s="195">
        <f>'[2]15'!J72</f>
        <v>0</v>
      </c>
      <c r="J70" s="195">
        <f>'[2]15'!K72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'[2]15'!B73</f>
        <v>0</v>
      </c>
      <c r="C71" s="195">
        <f>'[2]15'!C73</f>
        <v>60</v>
      </c>
      <c r="D71" s="195">
        <f>'[2]15'!D73</f>
        <v>0</v>
      </c>
      <c r="E71" s="195">
        <f>'[2]15'!E73</f>
        <v>0</v>
      </c>
      <c r="F71" s="15">
        <f t="shared" si="16"/>
        <v>60</v>
      </c>
      <c r="G71" s="194">
        <f>'[2]15'!H73</f>
        <v>0</v>
      </c>
      <c r="H71" s="195">
        <f>'[2]15'!I73</f>
        <v>0</v>
      </c>
      <c r="I71" s="195">
        <f>'[2]15'!J73</f>
        <v>0</v>
      </c>
      <c r="J71" s="195">
        <f>'[2]15'!K73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'[2]15'!B74</f>
        <v>0</v>
      </c>
      <c r="C72" s="195">
        <f>'[2]15'!C74</f>
        <v>60</v>
      </c>
      <c r="D72" s="195">
        <f>'[2]15'!D74</f>
        <v>0</v>
      </c>
      <c r="E72" s="195">
        <f>'[2]15'!E74</f>
        <v>0</v>
      </c>
      <c r="F72" s="15">
        <f t="shared" si="16"/>
        <v>60</v>
      </c>
      <c r="G72" s="194">
        <f>'[2]15'!H74</f>
        <v>0</v>
      </c>
      <c r="H72" s="195">
        <f>'[2]15'!I74</f>
        <v>0</v>
      </c>
      <c r="I72" s="195">
        <f>'[2]15'!J74</f>
        <v>0</v>
      </c>
      <c r="J72" s="195">
        <f>'[2]15'!K74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'[2]15'!B75</f>
        <v>0</v>
      </c>
      <c r="C73" s="195">
        <f>'[2]15'!C75</f>
        <v>60</v>
      </c>
      <c r="D73" s="195">
        <f>'[2]15'!D75</f>
        <v>0</v>
      </c>
      <c r="E73" s="195">
        <f>'[2]15'!E75</f>
        <v>0</v>
      </c>
      <c r="F73" s="15">
        <f t="shared" si="16"/>
        <v>60</v>
      </c>
      <c r="G73" s="194">
        <f>'[2]15'!H75</f>
        <v>0</v>
      </c>
      <c r="H73" s="195">
        <f>'[2]15'!I75</f>
        <v>0</v>
      </c>
      <c r="I73" s="195">
        <f>'[2]15'!J75</f>
        <v>0</v>
      </c>
      <c r="J73" s="195">
        <f>'[2]15'!K75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'[2]15'!B76</f>
        <v>0</v>
      </c>
      <c r="C74" s="195">
        <f>'[2]15'!C76</f>
        <v>60</v>
      </c>
      <c r="D74" s="195">
        <f>'[2]15'!D76</f>
        <v>0</v>
      </c>
      <c r="E74" s="195">
        <f>'[2]15'!E76</f>
        <v>0</v>
      </c>
      <c r="F74" s="15">
        <f t="shared" si="16"/>
        <v>60</v>
      </c>
      <c r="G74" s="194">
        <f>'[2]15'!H76</f>
        <v>0</v>
      </c>
      <c r="H74" s="195">
        <f>'[2]15'!I76</f>
        <v>0</v>
      </c>
      <c r="I74" s="195">
        <f>'[2]15'!J76</f>
        <v>0</v>
      </c>
      <c r="J74" s="195">
        <f>'[2]15'!K76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'[2]15'!B77</f>
        <v>0</v>
      </c>
      <c r="C75" s="195">
        <f>'[2]15'!C77</f>
        <v>60</v>
      </c>
      <c r="D75" s="195">
        <f>'[2]15'!D77</f>
        <v>0</v>
      </c>
      <c r="E75" s="195">
        <f>'[2]15'!E77</f>
        <v>0</v>
      </c>
      <c r="F75" s="15">
        <f t="shared" si="16"/>
        <v>60</v>
      </c>
      <c r="G75" s="194">
        <f>'[2]15'!H77</f>
        <v>0</v>
      </c>
      <c r="H75" s="195">
        <f>'[2]15'!I77</f>
        <v>0</v>
      </c>
      <c r="I75" s="195">
        <f>'[2]15'!J77</f>
        <v>0</v>
      </c>
      <c r="J75" s="195">
        <f>'[2]15'!K77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'[2]15'!B78</f>
        <v>0</v>
      </c>
      <c r="C76" s="195">
        <f>'[2]15'!C78</f>
        <v>60</v>
      </c>
      <c r="D76" s="195">
        <f>'[2]15'!D78</f>
        <v>0</v>
      </c>
      <c r="E76" s="195">
        <f>'[2]15'!E78</f>
        <v>0</v>
      </c>
      <c r="F76" s="15">
        <f t="shared" si="16"/>
        <v>60</v>
      </c>
      <c r="G76" s="194">
        <f>'[2]15'!H78</f>
        <v>0</v>
      </c>
      <c r="H76" s="195">
        <f>'[2]15'!I78</f>
        <v>0</v>
      </c>
      <c r="I76" s="195">
        <f>'[2]15'!J78</f>
        <v>0</v>
      </c>
      <c r="J76" s="195">
        <f>'[2]15'!K78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'[2]15'!B79</f>
        <v>0</v>
      </c>
      <c r="C77" s="195">
        <f>'[2]15'!C79</f>
        <v>60</v>
      </c>
      <c r="D77" s="195">
        <f>'[2]15'!D79</f>
        <v>0</v>
      </c>
      <c r="E77" s="195">
        <f>'[2]15'!E79</f>
        <v>0</v>
      </c>
      <c r="F77" s="15">
        <f t="shared" si="16"/>
        <v>60</v>
      </c>
      <c r="G77" s="194">
        <f>'[2]15'!H79</f>
        <v>0</v>
      </c>
      <c r="H77" s="195">
        <f>'[2]15'!I79</f>
        <v>0</v>
      </c>
      <c r="I77" s="195">
        <f>'[2]15'!J79</f>
        <v>0</v>
      </c>
      <c r="J77" s="195">
        <f>'[2]15'!K79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'[2]15'!B80</f>
        <v>0</v>
      </c>
      <c r="C78" s="195">
        <f>'[2]15'!C80</f>
        <v>60</v>
      </c>
      <c r="D78" s="195">
        <f>'[2]15'!D80</f>
        <v>0</v>
      </c>
      <c r="E78" s="195">
        <f>'[2]15'!E80</f>
        <v>0</v>
      </c>
      <c r="F78" s="15">
        <f t="shared" si="16"/>
        <v>60</v>
      </c>
      <c r="G78" s="194">
        <f>'[2]15'!H80</f>
        <v>0</v>
      </c>
      <c r="H78" s="195">
        <f>'[2]15'!I80</f>
        <v>0</v>
      </c>
      <c r="I78" s="195">
        <f>'[2]15'!J80</f>
        <v>0</v>
      </c>
      <c r="J78" s="195">
        <f>'[2]15'!K80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'[2]15'!B81</f>
        <v>0</v>
      </c>
      <c r="C79" s="195">
        <f>'[2]15'!C81</f>
        <v>60</v>
      </c>
      <c r="D79" s="195">
        <f>'[2]15'!D81</f>
        <v>0</v>
      </c>
      <c r="E79" s="195">
        <f>'[2]15'!E81</f>
        <v>0</v>
      </c>
      <c r="F79" s="15">
        <f t="shared" si="16"/>
        <v>60</v>
      </c>
      <c r="G79" s="194">
        <f>'[2]15'!H81</f>
        <v>0</v>
      </c>
      <c r="H79" s="195">
        <f>'[2]15'!I81</f>
        <v>0</v>
      </c>
      <c r="I79" s="195">
        <f>'[2]15'!J81</f>
        <v>0</v>
      </c>
      <c r="J79" s="195">
        <f>'[2]15'!K81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'[2]15'!B82</f>
        <v>0</v>
      </c>
      <c r="C80" s="195">
        <f>'[2]15'!C82</f>
        <v>60</v>
      </c>
      <c r="D80" s="195">
        <f>'[2]15'!D82</f>
        <v>0</v>
      </c>
      <c r="E80" s="195">
        <f>'[2]15'!E82</f>
        <v>0</v>
      </c>
      <c r="F80" s="15">
        <f t="shared" si="16"/>
        <v>60</v>
      </c>
      <c r="G80" s="194">
        <f>'[2]15'!H82</f>
        <v>0</v>
      </c>
      <c r="H80" s="195">
        <f>'[2]15'!I82</f>
        <v>0</v>
      </c>
      <c r="I80" s="195">
        <f>'[2]15'!J82</f>
        <v>0</v>
      </c>
      <c r="J80" s="195">
        <f>'[2]15'!K82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'[2]15'!B83</f>
        <v>0</v>
      </c>
      <c r="C81" s="195">
        <f>'[2]15'!C83</f>
        <v>60</v>
      </c>
      <c r="D81" s="195">
        <f>'[2]15'!D83</f>
        <v>0</v>
      </c>
      <c r="E81" s="195">
        <f>'[2]15'!E83</f>
        <v>0</v>
      </c>
      <c r="F81" s="15">
        <f t="shared" si="16"/>
        <v>60</v>
      </c>
      <c r="G81" s="194">
        <f>'[2]15'!H83</f>
        <v>0</v>
      </c>
      <c r="H81" s="195">
        <f>'[2]15'!I83</f>
        <v>0</v>
      </c>
      <c r="I81" s="195">
        <f>'[2]15'!J83</f>
        <v>0</v>
      </c>
      <c r="J81" s="195">
        <f>'[2]15'!K83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'[2]15'!B84</f>
        <v>0</v>
      </c>
      <c r="C82" s="195">
        <f>'[2]15'!C84</f>
        <v>60</v>
      </c>
      <c r="D82" s="195">
        <f>'[2]15'!D84</f>
        <v>0</v>
      </c>
      <c r="E82" s="195">
        <f>'[2]15'!E84</f>
        <v>0</v>
      </c>
      <c r="F82" s="15">
        <f t="shared" si="16"/>
        <v>60</v>
      </c>
      <c r="G82" s="194">
        <f>'[2]15'!H84</f>
        <v>0</v>
      </c>
      <c r="H82" s="195">
        <f>'[2]15'!I84</f>
        <v>0</v>
      </c>
      <c r="I82" s="195">
        <f>'[2]15'!J84</f>
        <v>0</v>
      </c>
      <c r="J82" s="195">
        <f>'[2]15'!K84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'[2]15'!B85</f>
        <v>0</v>
      </c>
      <c r="C83" s="195">
        <f>'[2]15'!C85</f>
        <v>60</v>
      </c>
      <c r="D83" s="195">
        <f>'[2]15'!D85</f>
        <v>0</v>
      </c>
      <c r="E83" s="195">
        <f>'[2]15'!E85</f>
        <v>0</v>
      </c>
      <c r="F83" s="15">
        <f t="shared" si="16"/>
        <v>60</v>
      </c>
      <c r="G83" s="194">
        <f>'[2]15'!H85</f>
        <v>0</v>
      </c>
      <c r="H83" s="195">
        <f>'[2]15'!I85</f>
        <v>0</v>
      </c>
      <c r="I83" s="195">
        <f>'[2]15'!J85</f>
        <v>0</v>
      </c>
      <c r="J83" s="195">
        <f>'[2]15'!K85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'[2]15'!B86</f>
        <v>0</v>
      </c>
      <c r="C84" s="195">
        <f>'[2]15'!C86</f>
        <v>60</v>
      </c>
      <c r="D84" s="195">
        <f>'[2]15'!D86</f>
        <v>0</v>
      </c>
      <c r="E84" s="195">
        <f>'[2]15'!E86</f>
        <v>0</v>
      </c>
      <c r="F84" s="15">
        <f t="shared" si="16"/>
        <v>60</v>
      </c>
      <c r="G84" s="194">
        <f>'[2]15'!H86</f>
        <v>0</v>
      </c>
      <c r="H84" s="195">
        <f>'[2]15'!I86</f>
        <v>0</v>
      </c>
      <c r="I84" s="195">
        <f>'[2]15'!J86</f>
        <v>0</v>
      </c>
      <c r="J84" s="195">
        <f>'[2]15'!K86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'[2]15'!B87</f>
        <v>0</v>
      </c>
      <c r="C85" s="195">
        <f>'[2]15'!C87</f>
        <v>60</v>
      </c>
      <c r="D85" s="195">
        <f>'[2]15'!D87</f>
        <v>0</v>
      </c>
      <c r="E85" s="195">
        <f>'[2]15'!E87</f>
        <v>0</v>
      </c>
      <c r="F85" s="15">
        <f t="shared" si="16"/>
        <v>60</v>
      </c>
      <c r="G85" s="194">
        <f>'[2]15'!H87</f>
        <v>0</v>
      </c>
      <c r="H85" s="195">
        <f>'[2]15'!I87</f>
        <v>0</v>
      </c>
      <c r="I85" s="195">
        <f>'[2]15'!J87</f>
        <v>0</v>
      </c>
      <c r="J85" s="195">
        <f>'[2]15'!K87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'[2]15'!B88</f>
        <v>0</v>
      </c>
      <c r="C86" s="195">
        <f>'[2]15'!C88</f>
        <v>60</v>
      </c>
      <c r="D86" s="195">
        <f>'[2]15'!D88</f>
        <v>0</v>
      </c>
      <c r="E86" s="195">
        <f>'[2]15'!E88</f>
        <v>0</v>
      </c>
      <c r="F86" s="15">
        <f t="shared" si="16"/>
        <v>60</v>
      </c>
      <c r="G86" s="194">
        <f>'[2]15'!H88</f>
        <v>0</v>
      </c>
      <c r="H86" s="195">
        <f>'[2]15'!I88</f>
        <v>0</v>
      </c>
      <c r="I86" s="195">
        <f>'[2]15'!J88</f>
        <v>0</v>
      </c>
      <c r="J86" s="195">
        <f>'[2]15'!K88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'[2]15'!B89</f>
        <v>0</v>
      </c>
      <c r="C87" s="195">
        <f>'[2]15'!C89</f>
        <v>60</v>
      </c>
      <c r="D87" s="195">
        <f>'[2]15'!D89</f>
        <v>0</v>
      </c>
      <c r="E87" s="195">
        <f>'[2]15'!E89</f>
        <v>0</v>
      </c>
      <c r="F87" s="15">
        <f t="shared" si="16"/>
        <v>60</v>
      </c>
      <c r="G87" s="194">
        <f>'[2]15'!H89</f>
        <v>0</v>
      </c>
      <c r="H87" s="195">
        <f>'[2]15'!I89</f>
        <v>0</v>
      </c>
      <c r="I87" s="195">
        <f>'[2]15'!J89</f>
        <v>0</v>
      </c>
      <c r="J87" s="195">
        <f>'[2]15'!K89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'[2]15'!B90</f>
        <v>0</v>
      </c>
      <c r="C88" s="195">
        <f>'[2]15'!C90</f>
        <v>60</v>
      </c>
      <c r="D88" s="195">
        <f>'[2]15'!D90</f>
        <v>0</v>
      </c>
      <c r="E88" s="195">
        <f>'[2]15'!E90</f>
        <v>0</v>
      </c>
      <c r="F88" s="15">
        <f t="shared" si="16"/>
        <v>60</v>
      </c>
      <c r="G88" s="194">
        <f>'[2]15'!H90</f>
        <v>0</v>
      </c>
      <c r="H88" s="195">
        <f>'[2]15'!I90</f>
        <v>0</v>
      </c>
      <c r="I88" s="195">
        <f>'[2]15'!J90</f>
        <v>0</v>
      </c>
      <c r="J88" s="195">
        <f>'[2]15'!K90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'[2]15'!B91</f>
        <v>0</v>
      </c>
      <c r="C89" s="195">
        <f>'[2]15'!C91</f>
        <v>60</v>
      </c>
      <c r="D89" s="195">
        <f>'[2]15'!D91</f>
        <v>0</v>
      </c>
      <c r="E89" s="195">
        <f>'[2]15'!E91</f>
        <v>0</v>
      </c>
      <c r="F89" s="15">
        <f t="shared" si="16"/>
        <v>60</v>
      </c>
      <c r="G89" s="194">
        <f>'[2]15'!H91</f>
        <v>0</v>
      </c>
      <c r="H89" s="195">
        <f>'[2]15'!I91</f>
        <v>0</v>
      </c>
      <c r="I89" s="195">
        <f>'[2]15'!J91</f>
        <v>0</v>
      </c>
      <c r="J89" s="195">
        <f>'[2]15'!K91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'[2]15'!B92</f>
        <v>0</v>
      </c>
      <c r="C90" s="195">
        <f>'[2]15'!C92</f>
        <v>60</v>
      </c>
      <c r="D90" s="195">
        <f>'[2]15'!D92</f>
        <v>0</v>
      </c>
      <c r="E90" s="195">
        <f>'[2]15'!E92</f>
        <v>0</v>
      </c>
      <c r="F90" s="15">
        <f t="shared" si="16"/>
        <v>60</v>
      </c>
      <c r="G90" s="194">
        <f>'[2]15'!H92</f>
        <v>0</v>
      </c>
      <c r="H90" s="195">
        <f>'[2]15'!I92</f>
        <v>0</v>
      </c>
      <c r="I90" s="195">
        <f>'[2]15'!J92</f>
        <v>0</v>
      </c>
      <c r="J90" s="195">
        <f>'[2]15'!K92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'[2]15'!B93</f>
        <v>0</v>
      </c>
      <c r="C91" s="195">
        <f>'[2]15'!C93</f>
        <v>60</v>
      </c>
      <c r="D91" s="195">
        <f>'[2]15'!D93</f>
        <v>0</v>
      </c>
      <c r="E91" s="195">
        <f>'[2]15'!E93</f>
        <v>0</v>
      </c>
      <c r="F91" s="15">
        <f t="shared" si="16"/>
        <v>60</v>
      </c>
      <c r="G91" s="194">
        <f>'[2]15'!H93</f>
        <v>0</v>
      </c>
      <c r="H91" s="195">
        <f>'[2]15'!I93</f>
        <v>0</v>
      </c>
      <c r="I91" s="195">
        <f>'[2]15'!J93</f>
        <v>0</v>
      </c>
      <c r="J91" s="195">
        <f>'[2]15'!K93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'[2]15'!B94</f>
        <v>0</v>
      </c>
      <c r="C92" s="195">
        <f>'[2]15'!C94</f>
        <v>60</v>
      </c>
      <c r="D92" s="195">
        <f>'[2]15'!D94</f>
        <v>0</v>
      </c>
      <c r="E92" s="195">
        <f>'[2]15'!E94</f>
        <v>0</v>
      </c>
      <c r="F92" s="15">
        <f t="shared" si="16"/>
        <v>60</v>
      </c>
      <c r="G92" s="194">
        <f>'[2]15'!H94</f>
        <v>0</v>
      </c>
      <c r="H92" s="195">
        <f>'[2]15'!I94</f>
        <v>0</v>
      </c>
      <c r="I92" s="195">
        <f>'[2]15'!J94</f>
        <v>0</v>
      </c>
      <c r="J92" s="195">
        <f>'[2]15'!K94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'[2]15'!B95</f>
        <v>0</v>
      </c>
      <c r="C93" s="195">
        <f>'[2]15'!C95</f>
        <v>60</v>
      </c>
      <c r="D93" s="195">
        <f>'[2]15'!D95</f>
        <v>0</v>
      </c>
      <c r="E93" s="195">
        <f>'[2]15'!E95</f>
        <v>0</v>
      </c>
      <c r="F93" s="15">
        <f t="shared" si="16"/>
        <v>60</v>
      </c>
      <c r="G93" s="194">
        <f>'[2]15'!H95</f>
        <v>0</v>
      </c>
      <c r="H93" s="195">
        <f>'[2]15'!I95</f>
        <v>0</v>
      </c>
      <c r="I93" s="195">
        <f>'[2]15'!J95</f>
        <v>0</v>
      </c>
      <c r="J93" s="195">
        <f>'[2]15'!K95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'[2]15'!B96</f>
        <v>0</v>
      </c>
      <c r="C94" s="195">
        <f>'[2]15'!C96</f>
        <v>60</v>
      </c>
      <c r="D94" s="195">
        <f>'[2]15'!D96</f>
        <v>0</v>
      </c>
      <c r="E94" s="195">
        <f>'[2]15'!E96</f>
        <v>0</v>
      </c>
      <c r="F94" s="15">
        <f t="shared" si="16"/>
        <v>60</v>
      </c>
      <c r="G94" s="194">
        <f>'[2]15'!H96</f>
        <v>0</v>
      </c>
      <c r="H94" s="195">
        <f>'[2]15'!I96</f>
        <v>0</v>
      </c>
      <c r="I94" s="195">
        <f>'[2]15'!J96</f>
        <v>0</v>
      </c>
      <c r="J94" s="195">
        <f>'[2]15'!K96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'[2]15'!B97</f>
        <v>0</v>
      </c>
      <c r="C95" s="195">
        <f>'[2]15'!C97</f>
        <v>60</v>
      </c>
      <c r="D95" s="195">
        <f>'[2]15'!D97</f>
        <v>0</v>
      </c>
      <c r="E95" s="195">
        <f>'[2]15'!E97</f>
        <v>0</v>
      </c>
      <c r="F95" s="15">
        <f t="shared" si="16"/>
        <v>60</v>
      </c>
      <c r="G95" s="194">
        <f>'[2]15'!H97</f>
        <v>0</v>
      </c>
      <c r="H95" s="195">
        <f>'[2]15'!I97</f>
        <v>0</v>
      </c>
      <c r="I95" s="195">
        <f>'[2]15'!J97</f>
        <v>0</v>
      </c>
      <c r="J95" s="195">
        <f>'[2]15'!K97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'[2]15'!B98</f>
        <v>0</v>
      </c>
      <c r="C96" s="195">
        <f>'[2]15'!C98</f>
        <v>60</v>
      </c>
      <c r="D96" s="195">
        <f>'[2]15'!D98</f>
        <v>0</v>
      </c>
      <c r="E96" s="195">
        <f>'[2]15'!E98</f>
        <v>0</v>
      </c>
      <c r="F96" s="15">
        <f t="shared" si="16"/>
        <v>60</v>
      </c>
      <c r="G96" s="194">
        <f>'[2]15'!H98</f>
        <v>0</v>
      </c>
      <c r="H96" s="195">
        <f>'[2]15'!I98</f>
        <v>0</v>
      </c>
      <c r="I96" s="195">
        <f>'[2]15'!J98</f>
        <v>0</v>
      </c>
      <c r="J96" s="195">
        <f>'[2]15'!K98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'[2]15'!B99</f>
        <v>0</v>
      </c>
      <c r="C97" s="195">
        <f>'[2]15'!C99</f>
        <v>60</v>
      </c>
      <c r="D97" s="195">
        <f>'[2]15'!D99</f>
        <v>0</v>
      </c>
      <c r="E97" s="195">
        <f>'[2]15'!E99</f>
        <v>0</v>
      </c>
      <c r="F97" s="15">
        <f t="shared" si="16"/>
        <v>60</v>
      </c>
      <c r="G97" s="194">
        <f>'[2]15'!H99</f>
        <v>0</v>
      </c>
      <c r="H97" s="195">
        <f>'[2]15'!I99</f>
        <v>0</v>
      </c>
      <c r="I97" s="195">
        <f>'[2]15'!J99</f>
        <v>0</v>
      </c>
      <c r="J97" s="195">
        <f>'[2]15'!K99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'[2]15'!B100</f>
        <v>0</v>
      </c>
      <c r="C98" s="195">
        <f>'[2]15'!C100</f>
        <v>60</v>
      </c>
      <c r="D98" s="195">
        <f>'[2]15'!D100</f>
        <v>0</v>
      </c>
      <c r="E98" s="195">
        <f>'[2]15'!E100</f>
        <v>0</v>
      </c>
      <c r="F98" s="15">
        <f t="shared" si="16"/>
        <v>60</v>
      </c>
      <c r="G98" s="194">
        <f>'[2]15'!H100</f>
        <v>0</v>
      </c>
      <c r="H98" s="195">
        <f>'[2]15'!I100</f>
        <v>0</v>
      </c>
      <c r="I98" s="195">
        <f>'[2]15'!J100</f>
        <v>0</v>
      </c>
      <c r="J98" s="195">
        <f>'[2]15'!K100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45306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1010</v>
      </c>
      <c r="G3" s="16">
        <f>'[3]15'!G5</f>
        <v>0</v>
      </c>
      <c r="H3" s="17">
        <f>SUM(B3:G3)</f>
        <v>1330</v>
      </c>
      <c r="I3" s="15">
        <f>'[3]15'!J5</f>
        <v>320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150</v>
      </c>
      <c r="N3" s="16">
        <f>'[3]15'!O5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</v>
      </c>
      <c r="AE3" s="8">
        <f>BD3</f>
        <v>26.9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</v>
      </c>
      <c r="AL3" s="8">
        <f t="shared" ref="AL3:AQ18" si="3">Q3-X3-AE3</f>
        <v>266.20000000000005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416.20000000000005</v>
      </c>
      <c r="AT3" s="8">
        <v>25.82</v>
      </c>
      <c r="AU3" s="8">
        <v>25.82</v>
      </c>
      <c r="AW3" s="198">
        <v>26.9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</v>
      </c>
      <c r="BD3" s="198">
        <v>26.9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</v>
      </c>
      <c r="BL3" s="8">
        <f>AT3</f>
        <v>25.82</v>
      </c>
      <c r="BM3" s="8">
        <f>AU3</f>
        <v>25.82</v>
      </c>
      <c r="BN3" s="8">
        <f>BC3</f>
        <v>26.9</v>
      </c>
      <c r="BO3" s="8">
        <f>BJ3</f>
        <v>26.9</v>
      </c>
      <c r="BP3" s="139">
        <f>BL3-BN3</f>
        <v>-1.0799999999999983</v>
      </c>
      <c r="BQ3" s="139">
        <f>BM3-BO3</f>
        <v>-1.0799999999999983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1010</v>
      </c>
      <c r="G4" s="16">
        <f>'[3]15'!G6</f>
        <v>0</v>
      </c>
      <c r="H4" s="17">
        <f>SUM(B4:G4)</f>
        <v>1330</v>
      </c>
      <c r="I4" s="15">
        <f>'[3]15'!J6</f>
        <v>320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150</v>
      </c>
      <c r="N4" s="16">
        <f>'[3]15'!O6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</v>
      </c>
      <c r="AE4" s="8">
        <f t="shared" ref="AE4:AE67" si="11">BD4</f>
        <v>26.9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</v>
      </c>
      <c r="AL4" s="8">
        <f t="shared" si="3"/>
        <v>266.20000000000005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416.20000000000005</v>
      </c>
      <c r="AT4" s="8">
        <v>25.82</v>
      </c>
      <c r="AU4" s="8">
        <v>25.82</v>
      </c>
      <c r="AW4" s="198">
        <v>26.9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</v>
      </c>
      <c r="BD4" s="198">
        <v>26.9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</v>
      </c>
      <c r="BL4" s="8">
        <f t="shared" ref="BL4:BL67" si="21">AT4</f>
        <v>25.82</v>
      </c>
      <c r="BM4" s="8">
        <f t="shared" ref="BM4:BM67" si="22">AU4</f>
        <v>25.82</v>
      </c>
      <c r="BN4" s="8">
        <f t="shared" ref="BN4:BN67" si="23">BC4</f>
        <v>26.9</v>
      </c>
      <c r="BO4" s="8">
        <f t="shared" ref="BO4:BO67" si="24">BJ4</f>
        <v>26.9</v>
      </c>
      <c r="BP4" s="139">
        <f t="shared" ref="BP4:BP67" si="25">BL4-BN4</f>
        <v>-1.0799999999999983</v>
      </c>
      <c r="BQ4" s="139">
        <f t="shared" ref="BQ4:BQ67" si="26">BM4-BO4</f>
        <v>-1.0799999999999983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1010</v>
      </c>
      <c r="G5" s="16">
        <f>'[3]15'!G7</f>
        <v>0</v>
      </c>
      <c r="H5" s="17">
        <f t="shared" ref="H5:H68" si="27">SUM(B5:G5)</f>
        <v>1330</v>
      </c>
      <c r="I5" s="15">
        <f>'[3]15'!J7</f>
        <v>320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150</v>
      </c>
      <c r="N5" s="16">
        <f>'[3]15'!O7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</v>
      </c>
      <c r="AE5" s="8">
        <f t="shared" si="11"/>
        <v>26.9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</v>
      </c>
      <c r="AL5" s="8">
        <f t="shared" si="3"/>
        <v>266.20000000000005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416.20000000000005</v>
      </c>
      <c r="AT5" s="8">
        <v>25.82</v>
      </c>
      <c r="AU5" s="8">
        <v>25.82</v>
      </c>
      <c r="AW5" s="198">
        <v>26.9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</v>
      </c>
      <c r="BD5" s="198">
        <v>26.9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</v>
      </c>
      <c r="BL5" s="8">
        <f t="shared" si="21"/>
        <v>25.82</v>
      </c>
      <c r="BM5" s="8">
        <f t="shared" si="22"/>
        <v>25.82</v>
      </c>
      <c r="BN5" s="8">
        <f t="shared" si="23"/>
        <v>26.9</v>
      </c>
      <c r="BO5" s="8">
        <f t="shared" si="24"/>
        <v>26.9</v>
      </c>
      <c r="BP5" s="139">
        <f t="shared" si="25"/>
        <v>-1.0799999999999983</v>
      </c>
      <c r="BQ5" s="139">
        <f t="shared" si="26"/>
        <v>-1.0799999999999983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1010</v>
      </c>
      <c r="G6" s="16">
        <f>'[3]15'!G8</f>
        <v>0</v>
      </c>
      <c r="H6" s="17">
        <f t="shared" si="27"/>
        <v>1330</v>
      </c>
      <c r="I6" s="15">
        <f>'[3]15'!J8</f>
        <v>320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150</v>
      </c>
      <c r="N6" s="16">
        <f>'[3]15'!O8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</v>
      </c>
      <c r="AE6" s="8">
        <f t="shared" si="11"/>
        <v>26.9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</v>
      </c>
      <c r="AL6" s="8">
        <f t="shared" si="3"/>
        <v>266.20000000000005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416.20000000000005</v>
      </c>
      <c r="AT6" s="8">
        <v>25.82</v>
      </c>
      <c r="AU6" s="8">
        <v>25.82</v>
      </c>
      <c r="AW6" s="198">
        <v>26.9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</v>
      </c>
      <c r="BD6" s="198">
        <v>26.9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</v>
      </c>
      <c r="BL6" s="8">
        <f t="shared" si="21"/>
        <v>25.82</v>
      </c>
      <c r="BM6" s="8">
        <f t="shared" si="22"/>
        <v>25.82</v>
      </c>
      <c r="BN6" s="8">
        <f t="shared" si="23"/>
        <v>26.9</v>
      </c>
      <c r="BO6" s="8">
        <f t="shared" si="24"/>
        <v>26.9</v>
      </c>
      <c r="BP6" s="139">
        <f t="shared" si="25"/>
        <v>-1.0799999999999983</v>
      </c>
      <c r="BQ6" s="139">
        <f t="shared" si="26"/>
        <v>-1.0799999999999983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1010</v>
      </c>
      <c r="G7" s="16">
        <f>'[3]15'!G9</f>
        <v>0</v>
      </c>
      <c r="H7" s="17">
        <f t="shared" si="27"/>
        <v>1330</v>
      </c>
      <c r="I7" s="15">
        <f>'[3]15'!J9</f>
        <v>320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150</v>
      </c>
      <c r="N7" s="16">
        <f>'[3]15'!O9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</v>
      </c>
      <c r="AE7" s="8">
        <f t="shared" si="11"/>
        <v>26.9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</v>
      </c>
      <c r="AL7" s="8">
        <f t="shared" si="3"/>
        <v>266.20000000000005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416.20000000000005</v>
      </c>
      <c r="AT7" s="8">
        <v>25.82</v>
      </c>
      <c r="AU7" s="8">
        <v>25.82</v>
      </c>
      <c r="AW7" s="198">
        <v>26.9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</v>
      </c>
      <c r="BD7" s="198">
        <v>26.9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</v>
      </c>
      <c r="BL7" s="8">
        <f t="shared" si="21"/>
        <v>25.82</v>
      </c>
      <c r="BM7" s="8">
        <f t="shared" si="22"/>
        <v>25.82</v>
      </c>
      <c r="BN7" s="8">
        <f t="shared" si="23"/>
        <v>26.9</v>
      </c>
      <c r="BO7" s="8">
        <f t="shared" si="24"/>
        <v>26.9</v>
      </c>
      <c r="BP7" s="139">
        <f t="shared" si="25"/>
        <v>-1.0799999999999983</v>
      </c>
      <c r="BQ7" s="139">
        <f t="shared" si="26"/>
        <v>-1.0799999999999983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1010</v>
      </c>
      <c r="G8" s="16">
        <f>'[3]15'!G10</f>
        <v>0</v>
      </c>
      <c r="H8" s="17">
        <f t="shared" si="27"/>
        <v>1330</v>
      </c>
      <c r="I8" s="15">
        <f>'[3]15'!J10</f>
        <v>320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150</v>
      </c>
      <c r="N8" s="16">
        <f>'[3]15'!O10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</v>
      </c>
      <c r="AE8" s="8">
        <f t="shared" si="11"/>
        <v>26.9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</v>
      </c>
      <c r="AL8" s="8">
        <f t="shared" si="3"/>
        <v>266.20000000000005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416.20000000000005</v>
      </c>
      <c r="AT8" s="8">
        <v>25.82</v>
      </c>
      <c r="AU8" s="8">
        <v>25.82</v>
      </c>
      <c r="AW8" s="198">
        <v>26.9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</v>
      </c>
      <c r="BD8" s="198">
        <v>26.9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</v>
      </c>
      <c r="BL8" s="8">
        <f t="shared" si="21"/>
        <v>25.82</v>
      </c>
      <c r="BM8" s="8">
        <f t="shared" si="22"/>
        <v>25.82</v>
      </c>
      <c r="BN8" s="8">
        <f t="shared" si="23"/>
        <v>26.9</v>
      </c>
      <c r="BO8" s="8">
        <f t="shared" si="24"/>
        <v>26.9</v>
      </c>
      <c r="BP8" s="139">
        <f t="shared" si="25"/>
        <v>-1.0799999999999983</v>
      </c>
      <c r="BQ8" s="139">
        <f t="shared" si="26"/>
        <v>-1.0799999999999983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1010</v>
      </c>
      <c r="G9" s="16">
        <f>'[3]15'!G11</f>
        <v>0</v>
      </c>
      <c r="H9" s="17">
        <f t="shared" si="27"/>
        <v>1330</v>
      </c>
      <c r="I9" s="15">
        <f>'[3]15'!J11</f>
        <v>320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150</v>
      </c>
      <c r="N9" s="16">
        <f>'[3]15'!O11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</v>
      </c>
      <c r="AE9" s="8">
        <f t="shared" si="11"/>
        <v>26.9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</v>
      </c>
      <c r="AL9" s="8">
        <f t="shared" si="3"/>
        <v>266.20000000000005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416.20000000000005</v>
      </c>
      <c r="AT9" s="8">
        <v>25.82</v>
      </c>
      <c r="AU9" s="8">
        <v>25.82</v>
      </c>
      <c r="AW9" s="198">
        <v>26.9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</v>
      </c>
      <c r="BD9" s="198">
        <v>26.9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</v>
      </c>
      <c r="BL9" s="8">
        <f t="shared" si="21"/>
        <v>25.82</v>
      </c>
      <c r="BM9" s="8">
        <f t="shared" si="22"/>
        <v>25.82</v>
      </c>
      <c r="BN9" s="8">
        <f t="shared" si="23"/>
        <v>26.9</v>
      </c>
      <c r="BO9" s="8">
        <f t="shared" si="24"/>
        <v>26.9</v>
      </c>
      <c r="BP9" s="139">
        <f t="shared" si="25"/>
        <v>-1.0799999999999983</v>
      </c>
      <c r="BQ9" s="139">
        <f t="shared" si="26"/>
        <v>-1.0799999999999983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1010</v>
      </c>
      <c r="G10" s="16">
        <f>'[3]15'!G12</f>
        <v>0</v>
      </c>
      <c r="H10" s="17">
        <f t="shared" si="27"/>
        <v>1330</v>
      </c>
      <c r="I10" s="15">
        <f>'[3]15'!J12</f>
        <v>320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150</v>
      </c>
      <c r="N10" s="16">
        <f>'[3]15'!O12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</v>
      </c>
      <c r="AE10" s="8">
        <f t="shared" si="11"/>
        <v>26.9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</v>
      </c>
      <c r="AL10" s="8">
        <f t="shared" si="3"/>
        <v>266.20000000000005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416.20000000000005</v>
      </c>
      <c r="AT10" s="8">
        <v>25.82</v>
      </c>
      <c r="AU10" s="8">
        <v>25.82</v>
      </c>
      <c r="AW10" s="198">
        <v>26.9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</v>
      </c>
      <c r="BD10" s="198">
        <v>26.9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</v>
      </c>
      <c r="BL10" s="8">
        <f t="shared" si="21"/>
        <v>25.82</v>
      </c>
      <c r="BM10" s="8">
        <f t="shared" si="22"/>
        <v>25.82</v>
      </c>
      <c r="BN10" s="8">
        <f t="shared" si="23"/>
        <v>26.9</v>
      </c>
      <c r="BO10" s="8">
        <f t="shared" si="24"/>
        <v>26.9</v>
      </c>
      <c r="BP10" s="139">
        <f t="shared" si="25"/>
        <v>-1.0799999999999983</v>
      </c>
      <c r="BQ10" s="139">
        <f t="shared" si="26"/>
        <v>-1.0799999999999983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1010</v>
      </c>
      <c r="G11" s="16">
        <f>'[3]15'!G13</f>
        <v>0</v>
      </c>
      <c r="H11" s="17">
        <f t="shared" si="27"/>
        <v>1330</v>
      </c>
      <c r="I11" s="15">
        <f>'[3]15'!J13</f>
        <v>320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150</v>
      </c>
      <c r="N11" s="16">
        <f>'[3]15'!O13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</v>
      </c>
      <c r="AE11" s="8">
        <f t="shared" si="11"/>
        <v>26.9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</v>
      </c>
      <c r="AL11" s="8">
        <f t="shared" si="3"/>
        <v>266.20000000000005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416.20000000000005</v>
      </c>
      <c r="AT11" s="8">
        <v>25.82</v>
      </c>
      <c r="AU11" s="8">
        <v>25.82</v>
      </c>
      <c r="AW11" s="198">
        <v>26.9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</v>
      </c>
      <c r="BD11" s="198">
        <v>26.9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</v>
      </c>
      <c r="BL11" s="8">
        <f t="shared" si="21"/>
        <v>25.82</v>
      </c>
      <c r="BM11" s="8">
        <f t="shared" si="22"/>
        <v>25.82</v>
      </c>
      <c r="BN11" s="8">
        <f t="shared" si="23"/>
        <v>26.9</v>
      </c>
      <c r="BO11" s="8">
        <f t="shared" si="24"/>
        <v>26.9</v>
      </c>
      <c r="BP11" s="139">
        <f t="shared" si="25"/>
        <v>-1.0799999999999983</v>
      </c>
      <c r="BQ11" s="139">
        <f t="shared" si="26"/>
        <v>-1.0799999999999983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1010</v>
      </c>
      <c r="G12" s="16">
        <f>'[3]15'!G14</f>
        <v>0</v>
      </c>
      <c r="H12" s="17">
        <f t="shared" si="27"/>
        <v>1330</v>
      </c>
      <c r="I12" s="15">
        <f>'[3]15'!J14</f>
        <v>320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150</v>
      </c>
      <c r="N12" s="16">
        <f>'[3]15'!O14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</v>
      </c>
      <c r="AE12" s="8">
        <f t="shared" si="11"/>
        <v>26.9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</v>
      </c>
      <c r="AL12" s="8">
        <f t="shared" si="3"/>
        <v>266.20000000000005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416.20000000000005</v>
      </c>
      <c r="AT12" s="8">
        <v>25.82</v>
      </c>
      <c r="AU12" s="8">
        <v>25.82</v>
      </c>
      <c r="AW12" s="198">
        <v>26.9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</v>
      </c>
      <c r="BD12" s="198">
        <v>26.9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</v>
      </c>
      <c r="BL12" s="8">
        <f t="shared" si="21"/>
        <v>25.82</v>
      </c>
      <c r="BM12" s="8">
        <f t="shared" si="22"/>
        <v>25.82</v>
      </c>
      <c r="BN12" s="8">
        <f t="shared" si="23"/>
        <v>26.9</v>
      </c>
      <c r="BO12" s="8">
        <f t="shared" si="24"/>
        <v>26.9</v>
      </c>
      <c r="BP12" s="139">
        <f t="shared" si="25"/>
        <v>-1.0799999999999983</v>
      </c>
      <c r="BQ12" s="139">
        <f t="shared" si="26"/>
        <v>-1.0799999999999983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1010</v>
      </c>
      <c r="G13" s="16">
        <f>'[3]15'!G15</f>
        <v>0</v>
      </c>
      <c r="H13" s="17">
        <f t="shared" si="27"/>
        <v>1330</v>
      </c>
      <c r="I13" s="15">
        <f>'[3]15'!J15</f>
        <v>320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150</v>
      </c>
      <c r="N13" s="16">
        <f>'[3]15'!O15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</v>
      </c>
      <c r="AE13" s="8">
        <f t="shared" si="11"/>
        <v>26.9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</v>
      </c>
      <c r="AL13" s="8">
        <f t="shared" si="3"/>
        <v>266.20000000000005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416.20000000000005</v>
      </c>
      <c r="AT13" s="8">
        <v>25.82</v>
      </c>
      <c r="AU13" s="8">
        <v>25.82</v>
      </c>
      <c r="AW13" s="198">
        <v>26.9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</v>
      </c>
      <c r="BD13" s="198">
        <v>26.9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</v>
      </c>
      <c r="BL13" s="8">
        <f t="shared" si="21"/>
        <v>25.82</v>
      </c>
      <c r="BM13" s="8">
        <f t="shared" si="22"/>
        <v>25.82</v>
      </c>
      <c r="BN13" s="8">
        <f t="shared" si="23"/>
        <v>26.9</v>
      </c>
      <c r="BO13" s="8">
        <f t="shared" si="24"/>
        <v>26.9</v>
      </c>
      <c r="BP13" s="139">
        <f t="shared" si="25"/>
        <v>-1.0799999999999983</v>
      </c>
      <c r="BQ13" s="139">
        <f t="shared" si="26"/>
        <v>-1.0799999999999983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1010</v>
      </c>
      <c r="G14" s="16">
        <f>'[3]15'!G16</f>
        <v>0</v>
      </c>
      <c r="H14" s="17">
        <f t="shared" si="27"/>
        <v>1330</v>
      </c>
      <c r="I14" s="15">
        <f>'[3]15'!J16</f>
        <v>320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150</v>
      </c>
      <c r="N14" s="16">
        <f>'[3]15'!O16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</v>
      </c>
      <c r="AE14" s="8">
        <f t="shared" si="11"/>
        <v>26.9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</v>
      </c>
      <c r="AL14" s="8">
        <f t="shared" si="3"/>
        <v>266.20000000000005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416.20000000000005</v>
      </c>
      <c r="AT14" s="8">
        <v>25.82</v>
      </c>
      <c r="AU14" s="8">
        <v>25.82</v>
      </c>
      <c r="AW14" s="198">
        <v>26.9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</v>
      </c>
      <c r="BD14" s="198">
        <v>26.9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</v>
      </c>
      <c r="BL14" s="8">
        <f t="shared" si="21"/>
        <v>25.82</v>
      </c>
      <c r="BM14" s="8">
        <f t="shared" si="22"/>
        <v>25.82</v>
      </c>
      <c r="BN14" s="8">
        <f t="shared" si="23"/>
        <v>26.9</v>
      </c>
      <c r="BO14" s="8">
        <f t="shared" si="24"/>
        <v>26.9</v>
      </c>
      <c r="BP14" s="139">
        <f t="shared" si="25"/>
        <v>-1.0799999999999983</v>
      </c>
      <c r="BQ14" s="139">
        <f t="shared" si="26"/>
        <v>-1.0799999999999983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1010</v>
      </c>
      <c r="G15" s="16">
        <f>'[3]15'!G17</f>
        <v>0</v>
      </c>
      <c r="H15" s="17">
        <f t="shared" si="27"/>
        <v>1330</v>
      </c>
      <c r="I15" s="15">
        <f>'[3]15'!J17</f>
        <v>320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150</v>
      </c>
      <c r="N15" s="16">
        <f>'[3]15'!O17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</v>
      </c>
      <c r="AE15" s="8">
        <f t="shared" si="11"/>
        <v>26.9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</v>
      </c>
      <c r="AL15" s="8">
        <f t="shared" si="3"/>
        <v>266.20000000000005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416.20000000000005</v>
      </c>
      <c r="AT15" s="8">
        <v>25.82</v>
      </c>
      <c r="AU15" s="8">
        <v>25.82</v>
      </c>
      <c r="AW15" s="198">
        <v>26.9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</v>
      </c>
      <c r="BD15" s="198">
        <v>26.9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</v>
      </c>
      <c r="BL15" s="8">
        <f t="shared" si="21"/>
        <v>25.82</v>
      </c>
      <c r="BM15" s="8">
        <f t="shared" si="22"/>
        <v>25.82</v>
      </c>
      <c r="BN15" s="8">
        <f t="shared" si="23"/>
        <v>26.9</v>
      </c>
      <c r="BO15" s="8">
        <f t="shared" si="24"/>
        <v>26.9</v>
      </c>
      <c r="BP15" s="139">
        <f t="shared" si="25"/>
        <v>-1.0799999999999983</v>
      </c>
      <c r="BQ15" s="139">
        <f t="shared" si="26"/>
        <v>-1.0799999999999983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1010</v>
      </c>
      <c r="G16" s="16">
        <f>'[3]15'!G18</f>
        <v>0</v>
      </c>
      <c r="H16" s="17">
        <f t="shared" si="27"/>
        <v>1330</v>
      </c>
      <c r="I16" s="15">
        <f>'[3]15'!J18</f>
        <v>320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150</v>
      </c>
      <c r="N16" s="16">
        <f>'[3]15'!O18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</v>
      </c>
      <c r="AE16" s="8">
        <f t="shared" si="11"/>
        <v>26.9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</v>
      </c>
      <c r="AL16" s="8">
        <f t="shared" si="3"/>
        <v>266.20000000000005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416.20000000000005</v>
      </c>
      <c r="AT16" s="8">
        <v>25.82</v>
      </c>
      <c r="AU16" s="8">
        <v>25.82</v>
      </c>
      <c r="AW16" s="198">
        <v>26.9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</v>
      </c>
      <c r="BD16" s="198">
        <v>26.9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</v>
      </c>
      <c r="BL16" s="8">
        <f t="shared" si="21"/>
        <v>25.82</v>
      </c>
      <c r="BM16" s="8">
        <f t="shared" si="22"/>
        <v>25.82</v>
      </c>
      <c r="BN16" s="8">
        <f t="shared" si="23"/>
        <v>26.9</v>
      </c>
      <c r="BO16" s="8">
        <f t="shared" si="24"/>
        <v>26.9</v>
      </c>
      <c r="BP16" s="139">
        <f t="shared" si="25"/>
        <v>-1.0799999999999983</v>
      </c>
      <c r="BQ16" s="139">
        <f t="shared" si="26"/>
        <v>-1.0799999999999983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1010</v>
      </c>
      <c r="G17" s="16">
        <f>'[3]15'!G19</f>
        <v>0</v>
      </c>
      <c r="H17" s="17">
        <f t="shared" si="27"/>
        <v>1330</v>
      </c>
      <c r="I17" s="15">
        <f>'[3]15'!J19</f>
        <v>320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150</v>
      </c>
      <c r="N17" s="16">
        <f>'[3]15'!O19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</v>
      </c>
      <c r="AE17" s="8">
        <f t="shared" si="11"/>
        <v>26.9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</v>
      </c>
      <c r="AL17" s="8">
        <f t="shared" si="3"/>
        <v>266.20000000000005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416.20000000000005</v>
      </c>
      <c r="AT17" s="8">
        <v>25.82</v>
      </c>
      <c r="AU17" s="8">
        <v>25.82</v>
      </c>
      <c r="AW17" s="198">
        <v>26.9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</v>
      </c>
      <c r="BD17" s="198">
        <v>26.9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</v>
      </c>
      <c r="BL17" s="8">
        <f t="shared" si="21"/>
        <v>25.82</v>
      </c>
      <c r="BM17" s="8">
        <f t="shared" si="22"/>
        <v>25.82</v>
      </c>
      <c r="BN17" s="8">
        <f t="shared" si="23"/>
        <v>26.9</v>
      </c>
      <c r="BO17" s="8">
        <f t="shared" si="24"/>
        <v>26.9</v>
      </c>
      <c r="BP17" s="139">
        <f t="shared" si="25"/>
        <v>-1.0799999999999983</v>
      </c>
      <c r="BQ17" s="139">
        <f t="shared" si="26"/>
        <v>-1.0799999999999983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1010</v>
      </c>
      <c r="G18" s="16">
        <f>'[3]15'!G20</f>
        <v>0</v>
      </c>
      <c r="H18" s="17">
        <f t="shared" si="27"/>
        <v>1330</v>
      </c>
      <c r="I18" s="15">
        <f>'[3]15'!J20</f>
        <v>320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150</v>
      </c>
      <c r="N18" s="16">
        <f>'[3]15'!O20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</v>
      </c>
      <c r="AE18" s="8">
        <f t="shared" si="11"/>
        <v>26.9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</v>
      </c>
      <c r="AL18" s="8">
        <f t="shared" si="3"/>
        <v>266.20000000000005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416.20000000000005</v>
      </c>
      <c r="AT18" s="8">
        <v>25.82</v>
      </c>
      <c r="AU18" s="8">
        <v>25.82</v>
      </c>
      <c r="AW18" s="198">
        <v>26.9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</v>
      </c>
      <c r="BD18" s="198">
        <v>26.9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</v>
      </c>
      <c r="BL18" s="8">
        <f t="shared" si="21"/>
        <v>25.82</v>
      </c>
      <c r="BM18" s="8">
        <f t="shared" si="22"/>
        <v>25.82</v>
      </c>
      <c r="BN18" s="8">
        <f t="shared" si="23"/>
        <v>26.9</v>
      </c>
      <c r="BO18" s="8">
        <f t="shared" si="24"/>
        <v>26.9</v>
      </c>
      <c r="BP18" s="139">
        <f t="shared" si="25"/>
        <v>-1.0799999999999983</v>
      </c>
      <c r="BQ18" s="139">
        <f t="shared" si="26"/>
        <v>-1.0799999999999983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1010</v>
      </c>
      <c r="G19" s="16">
        <f>'[3]15'!G21</f>
        <v>0</v>
      </c>
      <c r="H19" s="17">
        <f t="shared" si="27"/>
        <v>1330</v>
      </c>
      <c r="I19" s="15">
        <f>'[3]15'!J21</f>
        <v>320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150</v>
      </c>
      <c r="N19" s="16">
        <f>'[3]15'!O21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26.9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</v>
      </c>
      <c r="AL19" s="8">
        <f t="shared" ref="AL19:AQ61" si="31">Q19-X19-AE19</f>
        <v>266.20000000000005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416.20000000000005</v>
      </c>
      <c r="AT19" s="8">
        <v>25.82</v>
      </c>
      <c r="AU19" s="8">
        <v>25.82</v>
      </c>
      <c r="AW19" s="198">
        <v>26.9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</v>
      </c>
      <c r="BD19" s="198">
        <v>26.9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</v>
      </c>
      <c r="BL19" s="8">
        <f t="shared" si="21"/>
        <v>25.82</v>
      </c>
      <c r="BM19" s="8">
        <f t="shared" si="22"/>
        <v>25.82</v>
      </c>
      <c r="BN19" s="8">
        <f t="shared" si="23"/>
        <v>26.9</v>
      </c>
      <c r="BO19" s="8">
        <f t="shared" si="24"/>
        <v>26.9</v>
      </c>
      <c r="BP19" s="139">
        <f t="shared" si="25"/>
        <v>-1.0799999999999983</v>
      </c>
      <c r="BQ19" s="139">
        <f t="shared" si="26"/>
        <v>-1.0799999999999983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1010</v>
      </c>
      <c r="G20" s="16">
        <f>'[3]15'!G22</f>
        <v>0</v>
      </c>
      <c r="H20" s="17">
        <f t="shared" si="27"/>
        <v>1330</v>
      </c>
      <c r="I20" s="15">
        <f>'[3]15'!J22</f>
        <v>320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150</v>
      </c>
      <c r="N20" s="16">
        <f>'[3]15'!O22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26.9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</v>
      </c>
      <c r="AL20" s="8">
        <f t="shared" si="31"/>
        <v>266.20000000000005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416.20000000000005</v>
      </c>
      <c r="AT20" s="8">
        <v>25.82</v>
      </c>
      <c r="AU20" s="8">
        <v>25.82</v>
      </c>
      <c r="AW20" s="198">
        <v>26.9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</v>
      </c>
      <c r="BD20" s="198">
        <v>26.9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</v>
      </c>
      <c r="BL20" s="8">
        <f t="shared" si="21"/>
        <v>25.82</v>
      </c>
      <c r="BM20" s="8">
        <f t="shared" si="22"/>
        <v>25.82</v>
      </c>
      <c r="BN20" s="8">
        <f t="shared" si="23"/>
        <v>26.9</v>
      </c>
      <c r="BO20" s="8">
        <f t="shared" si="24"/>
        <v>26.9</v>
      </c>
      <c r="BP20" s="139">
        <f t="shared" si="25"/>
        <v>-1.0799999999999983</v>
      </c>
      <c r="BQ20" s="139">
        <f t="shared" si="26"/>
        <v>-1.0799999999999983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1010</v>
      </c>
      <c r="G21" s="16">
        <f>'[3]15'!G23</f>
        <v>0</v>
      </c>
      <c r="H21" s="17">
        <f t="shared" si="27"/>
        <v>1330</v>
      </c>
      <c r="I21" s="15">
        <f>'[3]15'!J23</f>
        <v>320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150</v>
      </c>
      <c r="N21" s="16">
        <f>'[3]15'!O23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26.9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</v>
      </c>
      <c r="AL21" s="8">
        <f t="shared" si="31"/>
        <v>266.20000000000005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416.20000000000005</v>
      </c>
      <c r="AT21" s="8">
        <v>25.82</v>
      </c>
      <c r="AU21" s="8">
        <v>25.82</v>
      </c>
      <c r="AW21" s="198">
        <v>26.9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</v>
      </c>
      <c r="BD21" s="198">
        <v>26.9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</v>
      </c>
      <c r="BL21" s="8">
        <f t="shared" si="21"/>
        <v>25.82</v>
      </c>
      <c r="BM21" s="8">
        <f t="shared" si="22"/>
        <v>25.82</v>
      </c>
      <c r="BN21" s="8">
        <f t="shared" si="23"/>
        <v>26.9</v>
      </c>
      <c r="BO21" s="8">
        <f t="shared" si="24"/>
        <v>26.9</v>
      </c>
      <c r="BP21" s="139">
        <f t="shared" si="25"/>
        <v>-1.0799999999999983</v>
      </c>
      <c r="BQ21" s="139">
        <f t="shared" si="26"/>
        <v>-1.0799999999999983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1010</v>
      </c>
      <c r="G22" s="16">
        <f>'[3]15'!G24</f>
        <v>0</v>
      </c>
      <c r="H22" s="17">
        <f t="shared" si="27"/>
        <v>1330</v>
      </c>
      <c r="I22" s="15">
        <f>'[3]15'!J24</f>
        <v>320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150</v>
      </c>
      <c r="N22" s="16">
        <f>'[3]15'!O24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</v>
      </c>
      <c r="AE22" s="8">
        <f t="shared" si="11"/>
        <v>26.9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</v>
      </c>
      <c r="AL22" s="8">
        <f t="shared" si="31"/>
        <v>266.20000000000005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416.20000000000005</v>
      </c>
      <c r="AT22" s="8">
        <v>25.82</v>
      </c>
      <c r="AU22" s="8">
        <v>25.82</v>
      </c>
      <c r="AW22" s="198">
        <v>26.9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</v>
      </c>
      <c r="BD22" s="198">
        <v>26.9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</v>
      </c>
      <c r="BL22" s="8">
        <f t="shared" si="21"/>
        <v>25.82</v>
      </c>
      <c r="BM22" s="8">
        <f t="shared" si="22"/>
        <v>25.82</v>
      </c>
      <c r="BN22" s="8">
        <f t="shared" si="23"/>
        <v>26.9</v>
      </c>
      <c r="BO22" s="8">
        <f t="shared" si="24"/>
        <v>26.9</v>
      </c>
      <c r="BP22" s="139">
        <f t="shared" si="25"/>
        <v>-1.0799999999999983</v>
      </c>
      <c r="BQ22" s="139">
        <f t="shared" si="26"/>
        <v>-1.0799999999999983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1010</v>
      </c>
      <c r="G23" s="16">
        <f>'[3]15'!G25</f>
        <v>0</v>
      </c>
      <c r="H23" s="17">
        <f t="shared" si="27"/>
        <v>1330</v>
      </c>
      <c r="I23" s="15">
        <f>'[3]15'!J25</f>
        <v>320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150</v>
      </c>
      <c r="N23" s="16">
        <f>'[3]15'!O25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</v>
      </c>
      <c r="AE23" s="8">
        <f t="shared" si="11"/>
        <v>26.9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</v>
      </c>
      <c r="AL23" s="8">
        <f t="shared" si="31"/>
        <v>266.20000000000005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416.20000000000005</v>
      </c>
      <c r="AT23" s="8">
        <v>25.82</v>
      </c>
      <c r="AU23" s="8">
        <v>25.82</v>
      </c>
      <c r="AW23" s="198">
        <v>26.9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</v>
      </c>
      <c r="BD23" s="198">
        <v>26.9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</v>
      </c>
      <c r="BL23" s="8">
        <f t="shared" si="21"/>
        <v>25.82</v>
      </c>
      <c r="BM23" s="8">
        <f t="shared" si="22"/>
        <v>25.82</v>
      </c>
      <c r="BN23" s="8">
        <f t="shared" si="23"/>
        <v>26.9</v>
      </c>
      <c r="BO23" s="8">
        <f t="shared" si="24"/>
        <v>26.9</v>
      </c>
      <c r="BP23" s="139">
        <f t="shared" si="25"/>
        <v>-1.0799999999999983</v>
      </c>
      <c r="BQ23" s="139">
        <f t="shared" si="26"/>
        <v>-1.0799999999999983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1010</v>
      </c>
      <c r="G24" s="16">
        <f>'[3]15'!G26</f>
        <v>0</v>
      </c>
      <c r="H24" s="17">
        <f t="shared" si="27"/>
        <v>1330</v>
      </c>
      <c r="I24" s="15">
        <f>'[3]15'!J26</f>
        <v>320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150</v>
      </c>
      <c r="N24" s="16">
        <f>'[3]15'!O26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</v>
      </c>
      <c r="AE24" s="8">
        <f t="shared" si="11"/>
        <v>26.9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</v>
      </c>
      <c r="AL24" s="8">
        <f t="shared" si="31"/>
        <v>266.20000000000005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416.20000000000005</v>
      </c>
      <c r="AT24" s="8">
        <v>25.82</v>
      </c>
      <c r="AU24" s="8">
        <v>25.82</v>
      </c>
      <c r="AW24" s="198">
        <v>26.9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</v>
      </c>
      <c r="BD24" s="198">
        <v>26.9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</v>
      </c>
      <c r="BL24" s="8">
        <f t="shared" si="21"/>
        <v>25.82</v>
      </c>
      <c r="BM24" s="8">
        <f t="shared" si="22"/>
        <v>25.82</v>
      </c>
      <c r="BN24" s="8">
        <f t="shared" si="23"/>
        <v>26.9</v>
      </c>
      <c r="BO24" s="8">
        <f t="shared" si="24"/>
        <v>26.9</v>
      </c>
      <c r="BP24" s="139">
        <f t="shared" si="25"/>
        <v>-1.0799999999999983</v>
      </c>
      <c r="BQ24" s="139">
        <f t="shared" si="26"/>
        <v>-1.0799999999999983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1010</v>
      </c>
      <c r="G25" s="16">
        <f>'[3]15'!G27</f>
        <v>0</v>
      </c>
      <c r="H25" s="17">
        <f t="shared" si="27"/>
        <v>1330</v>
      </c>
      <c r="I25" s="15">
        <f>'[3]15'!J27</f>
        <v>320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150</v>
      </c>
      <c r="N25" s="16">
        <f>'[3]15'!O27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</v>
      </c>
      <c r="AE25" s="8">
        <f t="shared" si="11"/>
        <v>26.9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</v>
      </c>
      <c r="AL25" s="8">
        <f t="shared" si="31"/>
        <v>266.20000000000005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416.20000000000005</v>
      </c>
      <c r="AT25" s="8">
        <v>25.82</v>
      </c>
      <c r="AU25" s="8">
        <v>25.82</v>
      </c>
      <c r="AW25" s="198">
        <v>26.9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</v>
      </c>
      <c r="BD25" s="198">
        <v>26.9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</v>
      </c>
      <c r="BL25" s="8">
        <f t="shared" si="21"/>
        <v>25.82</v>
      </c>
      <c r="BM25" s="8">
        <f t="shared" si="22"/>
        <v>25.82</v>
      </c>
      <c r="BN25" s="8">
        <f t="shared" si="23"/>
        <v>26.9</v>
      </c>
      <c r="BO25" s="8">
        <f t="shared" si="24"/>
        <v>26.9</v>
      </c>
      <c r="BP25" s="139">
        <f t="shared" si="25"/>
        <v>-1.0799999999999983</v>
      </c>
      <c r="BQ25" s="139">
        <f t="shared" si="26"/>
        <v>-1.0799999999999983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1010</v>
      </c>
      <c r="G26" s="16">
        <f>'[3]15'!G28</f>
        <v>0</v>
      </c>
      <c r="H26" s="17">
        <f t="shared" si="27"/>
        <v>1330</v>
      </c>
      <c r="I26" s="15">
        <f>'[3]15'!J28</f>
        <v>320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150</v>
      </c>
      <c r="N26" s="16">
        <f>'[3]15'!O28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</v>
      </c>
      <c r="AE26" s="8">
        <f t="shared" si="11"/>
        <v>26.9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</v>
      </c>
      <c r="AL26" s="8">
        <f t="shared" si="31"/>
        <v>266.20000000000005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416.20000000000005</v>
      </c>
      <c r="AT26" s="8">
        <v>25.82</v>
      </c>
      <c r="AU26" s="8">
        <v>25.82</v>
      </c>
      <c r="AW26" s="198">
        <v>26.9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</v>
      </c>
      <c r="BD26" s="198">
        <v>26.9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</v>
      </c>
      <c r="BL26" s="8">
        <f t="shared" si="21"/>
        <v>25.82</v>
      </c>
      <c r="BM26" s="8">
        <f t="shared" si="22"/>
        <v>25.82</v>
      </c>
      <c r="BN26" s="8">
        <f t="shared" si="23"/>
        <v>26.9</v>
      </c>
      <c r="BO26" s="8">
        <f t="shared" si="24"/>
        <v>26.9</v>
      </c>
      <c r="BP26" s="139">
        <f t="shared" si="25"/>
        <v>-1.0799999999999983</v>
      </c>
      <c r="BQ26" s="139">
        <f t="shared" si="26"/>
        <v>-1.0799999999999983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1010</v>
      </c>
      <c r="G27" s="16">
        <f>'[3]15'!G29</f>
        <v>0</v>
      </c>
      <c r="H27" s="17">
        <f t="shared" si="27"/>
        <v>1330</v>
      </c>
      <c r="I27" s="15">
        <f>'[3]15'!J29</f>
        <v>320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150</v>
      </c>
      <c r="N27" s="16">
        <f>'[3]15'!O29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25.2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262.8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412.8</v>
      </c>
      <c r="AT27" s="8">
        <v>24.19</v>
      </c>
      <c r="AU27" s="8">
        <v>30.72</v>
      </c>
      <c r="AW27" s="198">
        <v>25.2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25.2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24.19</v>
      </c>
      <c r="BM27" s="8">
        <f t="shared" si="22"/>
        <v>30.72</v>
      </c>
      <c r="BN27" s="8">
        <f t="shared" si="23"/>
        <v>25.2</v>
      </c>
      <c r="BO27" s="8">
        <f t="shared" si="24"/>
        <v>32</v>
      </c>
      <c r="BP27" s="139">
        <f t="shared" si="25"/>
        <v>-1.009999999999998</v>
      </c>
      <c r="BQ27" s="139">
        <f t="shared" si="26"/>
        <v>-1.2800000000000011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1010</v>
      </c>
      <c r="G28" s="16">
        <f>'[3]15'!G30</f>
        <v>0</v>
      </c>
      <c r="H28" s="17">
        <f t="shared" si="27"/>
        <v>1330</v>
      </c>
      <c r="I28" s="15">
        <f>'[3]15'!J30</f>
        <v>320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150</v>
      </c>
      <c r="N28" s="16">
        <f>'[3]15'!O30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25.2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262.8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412.8</v>
      </c>
      <c r="AT28" s="8">
        <v>24.19</v>
      </c>
      <c r="AU28" s="8">
        <v>30.72</v>
      </c>
      <c r="AW28" s="198">
        <v>25.2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25.2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24.19</v>
      </c>
      <c r="BM28" s="8">
        <f t="shared" si="22"/>
        <v>30.72</v>
      </c>
      <c r="BN28" s="8">
        <f t="shared" si="23"/>
        <v>25.2</v>
      </c>
      <c r="BO28" s="8">
        <f t="shared" si="24"/>
        <v>32</v>
      </c>
      <c r="BP28" s="139">
        <f t="shared" si="25"/>
        <v>-1.009999999999998</v>
      </c>
      <c r="BQ28" s="139">
        <f t="shared" si="26"/>
        <v>-1.2800000000000011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1010</v>
      </c>
      <c r="G29" s="16">
        <f>'[3]15'!G31</f>
        <v>0</v>
      </c>
      <c r="H29" s="17">
        <f t="shared" si="27"/>
        <v>1330</v>
      </c>
      <c r="I29" s="15">
        <f>'[3]15'!J31</f>
        <v>320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230</v>
      </c>
      <c r="N29" s="16">
        <f>'[3]15'!O31</f>
        <v>0</v>
      </c>
      <c r="O29" s="17">
        <f t="shared" si="28"/>
        <v>550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230</v>
      </c>
      <c r="V29" s="16">
        <f t="shared" si="29"/>
        <v>0</v>
      </c>
      <c r="W29" s="17">
        <f t="shared" si="30"/>
        <v>550</v>
      </c>
      <c r="X29" s="8">
        <f t="shared" si="4"/>
        <v>10.78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10.78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277.22000000000003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230</v>
      </c>
      <c r="AQ29" s="8">
        <f t="shared" si="31"/>
        <v>0</v>
      </c>
      <c r="AR29" s="8">
        <f t="shared" si="18"/>
        <v>507.22</v>
      </c>
      <c r="AT29" s="8">
        <v>10.35</v>
      </c>
      <c r="AU29" s="8">
        <v>30.72</v>
      </c>
      <c r="AW29" s="198">
        <v>10.78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10.78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10.35</v>
      </c>
      <c r="BM29" s="8">
        <f t="shared" si="22"/>
        <v>30.72</v>
      </c>
      <c r="BN29" s="8">
        <f t="shared" si="23"/>
        <v>10.78</v>
      </c>
      <c r="BO29" s="8">
        <f t="shared" si="24"/>
        <v>32</v>
      </c>
      <c r="BP29" s="139">
        <f t="shared" si="25"/>
        <v>-0.42999999999999972</v>
      </c>
      <c r="BQ29" s="139">
        <f t="shared" si="26"/>
        <v>-1.2800000000000011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1010</v>
      </c>
      <c r="G30" s="16">
        <f>'[3]15'!G32</f>
        <v>0</v>
      </c>
      <c r="H30" s="17">
        <f t="shared" si="27"/>
        <v>1330</v>
      </c>
      <c r="I30" s="15">
        <f>'[3]15'!J32</f>
        <v>320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300</v>
      </c>
      <c r="N30" s="16">
        <f>'[3]15'!O32</f>
        <v>0</v>
      </c>
      <c r="O30" s="17">
        <f t="shared" si="28"/>
        <v>620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300</v>
      </c>
      <c r="V30" s="16">
        <f t="shared" si="29"/>
        <v>0</v>
      </c>
      <c r="W30" s="17">
        <f t="shared" si="30"/>
        <v>620</v>
      </c>
      <c r="X30" s="8">
        <f t="shared" si="4"/>
        <v>0.78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0.78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287.22000000000003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300</v>
      </c>
      <c r="AQ30" s="8">
        <f t="shared" si="31"/>
        <v>0</v>
      </c>
      <c r="AR30" s="8">
        <f t="shared" si="18"/>
        <v>587.22</v>
      </c>
      <c r="AT30" s="8">
        <v>0.75</v>
      </c>
      <c r="AU30" s="8">
        <v>30.72</v>
      </c>
      <c r="AW30" s="198">
        <v>0.78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0.78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0.75</v>
      </c>
      <c r="BM30" s="8">
        <f t="shared" si="22"/>
        <v>30.72</v>
      </c>
      <c r="BN30" s="8">
        <f t="shared" si="23"/>
        <v>0.78</v>
      </c>
      <c r="BO30" s="8">
        <f t="shared" si="24"/>
        <v>32</v>
      </c>
      <c r="BP30" s="139">
        <f t="shared" si="25"/>
        <v>-3.0000000000000027E-2</v>
      </c>
      <c r="BQ30" s="139">
        <f t="shared" si="26"/>
        <v>-1.2800000000000011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1010</v>
      </c>
      <c r="G31" s="16">
        <f>'[3]15'!G33</f>
        <v>0</v>
      </c>
      <c r="H31" s="17">
        <f t="shared" si="27"/>
        <v>1330</v>
      </c>
      <c r="I31" s="15">
        <f>'[3]15'!J33</f>
        <v>320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320</v>
      </c>
      <c r="N31" s="16">
        <f>'[3]15'!O33</f>
        <v>0</v>
      </c>
      <c r="O31" s="17">
        <f t="shared" si="28"/>
        <v>640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320</v>
      </c>
      <c r="V31" s="16">
        <f t="shared" si="29"/>
        <v>0</v>
      </c>
      <c r="W31" s="17">
        <f t="shared" si="30"/>
        <v>640</v>
      </c>
      <c r="X31" s="8">
        <f t="shared" si="4"/>
        <v>0.78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0.78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287.22000000000003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320</v>
      </c>
      <c r="AQ31" s="8">
        <f t="shared" si="31"/>
        <v>0</v>
      </c>
      <c r="AR31" s="8">
        <f t="shared" si="18"/>
        <v>607.22</v>
      </c>
      <c r="AT31" s="8">
        <v>0.75</v>
      </c>
      <c r="AU31" s="8">
        <v>30.72</v>
      </c>
      <c r="AW31" s="198">
        <v>0.78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0.78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0.75</v>
      </c>
      <c r="BM31" s="8">
        <f t="shared" si="22"/>
        <v>30.72</v>
      </c>
      <c r="BN31" s="8">
        <f t="shared" si="23"/>
        <v>0.78</v>
      </c>
      <c r="BO31" s="8">
        <f t="shared" si="24"/>
        <v>32</v>
      </c>
      <c r="BP31" s="139">
        <f t="shared" si="25"/>
        <v>-3.0000000000000027E-2</v>
      </c>
      <c r="BQ31" s="139">
        <f t="shared" si="26"/>
        <v>-1.2800000000000011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1010</v>
      </c>
      <c r="G32" s="16">
        <f>'[3]15'!G34</f>
        <v>0</v>
      </c>
      <c r="H32" s="17">
        <f t="shared" si="27"/>
        <v>1330</v>
      </c>
      <c r="I32" s="15">
        <f>'[3]15'!J34</f>
        <v>320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320</v>
      </c>
      <c r="N32" s="16">
        <f>'[3]15'!O34</f>
        <v>0</v>
      </c>
      <c r="O32" s="17">
        <f t="shared" si="28"/>
        <v>640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320</v>
      </c>
      <c r="V32" s="16">
        <f t="shared" si="29"/>
        <v>0</v>
      </c>
      <c r="W32" s="17">
        <f t="shared" si="30"/>
        <v>640</v>
      </c>
      <c r="X32" s="8">
        <f t="shared" si="4"/>
        <v>0.78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0.78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287.22000000000003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320</v>
      </c>
      <c r="AQ32" s="8">
        <f t="shared" si="31"/>
        <v>0</v>
      </c>
      <c r="AR32" s="8">
        <f t="shared" si="18"/>
        <v>607.22</v>
      </c>
      <c r="AT32" s="8">
        <v>0.75</v>
      </c>
      <c r="AU32" s="8">
        <v>30.72</v>
      </c>
      <c r="AW32" s="198">
        <v>0.78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0.78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0.75</v>
      </c>
      <c r="BM32" s="8">
        <f t="shared" si="22"/>
        <v>30.72</v>
      </c>
      <c r="BN32" s="8">
        <f t="shared" si="23"/>
        <v>0.78</v>
      </c>
      <c r="BO32" s="8">
        <f t="shared" si="24"/>
        <v>32</v>
      </c>
      <c r="BP32" s="139">
        <f t="shared" si="25"/>
        <v>-3.0000000000000027E-2</v>
      </c>
      <c r="BQ32" s="139">
        <f t="shared" si="26"/>
        <v>-1.2800000000000011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1010</v>
      </c>
      <c r="G33" s="16">
        <f>'[3]15'!G35</f>
        <v>0</v>
      </c>
      <c r="H33" s="17">
        <f t="shared" si="27"/>
        <v>1330</v>
      </c>
      <c r="I33" s="15">
        <f>'[3]15'!J35</f>
        <v>320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320</v>
      </c>
      <c r="N33" s="16">
        <f>'[3]15'!O35</f>
        <v>0</v>
      </c>
      <c r="O33" s="17">
        <f t="shared" si="28"/>
        <v>640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320</v>
      </c>
      <c r="V33" s="16">
        <f t="shared" si="29"/>
        <v>0</v>
      </c>
      <c r="W33" s="17">
        <f t="shared" si="30"/>
        <v>640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320</v>
      </c>
      <c r="AQ33" s="8">
        <f t="shared" si="31"/>
        <v>0</v>
      </c>
      <c r="AR33" s="8">
        <f t="shared" si="18"/>
        <v>576</v>
      </c>
      <c r="AT33" s="8">
        <v>30.72</v>
      </c>
      <c r="AU33" s="8">
        <v>30.72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30.72</v>
      </c>
      <c r="BM33" s="8">
        <f t="shared" si="22"/>
        <v>30.72</v>
      </c>
      <c r="BN33" s="8">
        <f t="shared" si="23"/>
        <v>32</v>
      </c>
      <c r="BO33" s="8">
        <f t="shared" si="24"/>
        <v>32</v>
      </c>
      <c r="BP33" s="139">
        <f t="shared" si="25"/>
        <v>-1.2800000000000011</v>
      </c>
      <c r="BQ33" s="139">
        <f t="shared" si="26"/>
        <v>-1.2800000000000011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1010</v>
      </c>
      <c r="G34" s="16">
        <f>'[3]15'!G36</f>
        <v>0</v>
      </c>
      <c r="H34" s="17">
        <f t="shared" si="27"/>
        <v>1330</v>
      </c>
      <c r="I34" s="15">
        <f>'[3]15'!J36</f>
        <v>320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320</v>
      </c>
      <c r="N34" s="16">
        <f>'[3]15'!O36</f>
        <v>0</v>
      </c>
      <c r="O34" s="17">
        <f t="shared" si="28"/>
        <v>640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320</v>
      </c>
      <c r="V34" s="16">
        <f t="shared" si="29"/>
        <v>0</v>
      </c>
      <c r="W34" s="17">
        <f t="shared" si="30"/>
        <v>640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320</v>
      </c>
      <c r="AQ34" s="8">
        <f t="shared" si="31"/>
        <v>0</v>
      </c>
      <c r="AR34" s="8">
        <f t="shared" si="18"/>
        <v>576</v>
      </c>
      <c r="AT34" s="8">
        <v>30.72</v>
      </c>
      <c r="AU34" s="8">
        <v>30.72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30.72</v>
      </c>
      <c r="BM34" s="8">
        <f t="shared" si="22"/>
        <v>30.72</v>
      </c>
      <c r="BN34" s="8">
        <f t="shared" si="23"/>
        <v>32</v>
      </c>
      <c r="BO34" s="8">
        <f t="shared" si="24"/>
        <v>32</v>
      </c>
      <c r="BP34" s="139">
        <f t="shared" si="25"/>
        <v>-1.2800000000000011</v>
      </c>
      <c r="BQ34" s="139">
        <f t="shared" si="26"/>
        <v>-1.2800000000000011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1010</v>
      </c>
      <c r="G35" s="16">
        <f>'[3]15'!G37</f>
        <v>0</v>
      </c>
      <c r="H35" s="17">
        <f t="shared" si="27"/>
        <v>1330</v>
      </c>
      <c r="I35" s="15">
        <f>'[3]15'!J37</f>
        <v>320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320</v>
      </c>
      <c r="N35" s="16">
        <f>'[3]15'!O37</f>
        <v>0</v>
      </c>
      <c r="O35" s="17">
        <f t="shared" si="28"/>
        <v>640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320</v>
      </c>
      <c r="V35" s="16">
        <f t="shared" si="29"/>
        <v>0</v>
      </c>
      <c r="W35" s="17">
        <f t="shared" si="30"/>
        <v>640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320</v>
      </c>
      <c r="AQ35" s="8">
        <f t="shared" si="31"/>
        <v>0</v>
      </c>
      <c r="AR35" s="8">
        <f t="shared" si="18"/>
        <v>576</v>
      </c>
      <c r="AT35" s="8">
        <v>30.72</v>
      </c>
      <c r="AU35" s="8">
        <v>30.72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30.72</v>
      </c>
      <c r="BM35" s="8">
        <f t="shared" si="22"/>
        <v>30.72</v>
      </c>
      <c r="BN35" s="8">
        <f t="shared" si="23"/>
        <v>32</v>
      </c>
      <c r="BO35" s="8">
        <f t="shared" si="24"/>
        <v>32</v>
      </c>
      <c r="BP35" s="139">
        <f t="shared" si="25"/>
        <v>-1.2800000000000011</v>
      </c>
      <c r="BQ35" s="139">
        <f t="shared" si="26"/>
        <v>-1.2800000000000011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1010</v>
      </c>
      <c r="G36" s="16">
        <f>'[3]15'!G38</f>
        <v>0</v>
      </c>
      <c r="H36" s="17">
        <f t="shared" si="27"/>
        <v>1330</v>
      </c>
      <c r="I36" s="15">
        <f>'[3]15'!J38</f>
        <v>320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320</v>
      </c>
      <c r="N36" s="16">
        <f>'[3]15'!O38</f>
        <v>0</v>
      </c>
      <c r="O36" s="17">
        <f t="shared" si="28"/>
        <v>640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320</v>
      </c>
      <c r="V36" s="16">
        <f t="shared" si="29"/>
        <v>0</v>
      </c>
      <c r="W36" s="17">
        <f t="shared" si="30"/>
        <v>640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320</v>
      </c>
      <c r="AQ36" s="8">
        <f t="shared" si="31"/>
        <v>0</v>
      </c>
      <c r="AR36" s="8">
        <f t="shared" si="18"/>
        <v>576</v>
      </c>
      <c r="AT36" s="8">
        <v>30.72</v>
      </c>
      <c r="AU36" s="8">
        <v>30.72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30.72</v>
      </c>
      <c r="BM36" s="8">
        <f t="shared" si="22"/>
        <v>30.72</v>
      </c>
      <c r="BN36" s="8">
        <f t="shared" si="23"/>
        <v>32</v>
      </c>
      <c r="BO36" s="8">
        <f t="shared" si="24"/>
        <v>32</v>
      </c>
      <c r="BP36" s="139">
        <f t="shared" si="25"/>
        <v>-1.2800000000000011</v>
      </c>
      <c r="BQ36" s="139">
        <f t="shared" si="26"/>
        <v>-1.2800000000000011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1010</v>
      </c>
      <c r="G37" s="16">
        <f>'[3]15'!G39</f>
        <v>0</v>
      </c>
      <c r="H37" s="17">
        <f t="shared" si="27"/>
        <v>1330</v>
      </c>
      <c r="I37" s="15">
        <f>'[3]15'!J39</f>
        <v>320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320</v>
      </c>
      <c r="N37" s="16">
        <f>'[3]15'!O39</f>
        <v>0</v>
      </c>
      <c r="O37" s="17">
        <f t="shared" si="28"/>
        <v>640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320</v>
      </c>
      <c r="V37" s="16">
        <f t="shared" si="29"/>
        <v>0</v>
      </c>
      <c r="W37" s="17">
        <f t="shared" si="30"/>
        <v>640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320</v>
      </c>
      <c r="AQ37" s="8">
        <f t="shared" si="31"/>
        <v>0</v>
      </c>
      <c r="AR37" s="8">
        <f t="shared" si="18"/>
        <v>576</v>
      </c>
      <c r="AT37" s="8">
        <v>30.72</v>
      </c>
      <c r="AU37" s="8">
        <v>30.72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30.72</v>
      </c>
      <c r="BM37" s="8">
        <f t="shared" si="22"/>
        <v>30.72</v>
      </c>
      <c r="BN37" s="8">
        <f t="shared" si="23"/>
        <v>32</v>
      </c>
      <c r="BO37" s="8">
        <f t="shared" si="24"/>
        <v>32</v>
      </c>
      <c r="BP37" s="139">
        <f t="shared" si="25"/>
        <v>-1.2800000000000011</v>
      </c>
      <c r="BQ37" s="139">
        <f t="shared" si="26"/>
        <v>-1.2800000000000011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1010</v>
      </c>
      <c r="G38" s="16">
        <f>'[3]15'!G40</f>
        <v>0</v>
      </c>
      <c r="H38" s="17">
        <f t="shared" si="27"/>
        <v>1330</v>
      </c>
      <c r="I38" s="15">
        <f>'[3]15'!J40</f>
        <v>320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320</v>
      </c>
      <c r="N38" s="16">
        <f>'[3]15'!O40</f>
        <v>0</v>
      </c>
      <c r="O38" s="17">
        <f t="shared" si="28"/>
        <v>640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320</v>
      </c>
      <c r="V38" s="16">
        <f t="shared" si="29"/>
        <v>0</v>
      </c>
      <c r="W38" s="17">
        <f t="shared" si="30"/>
        <v>640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320</v>
      </c>
      <c r="AQ38" s="8">
        <f t="shared" si="31"/>
        <v>0</v>
      </c>
      <c r="AR38" s="8">
        <f t="shared" si="18"/>
        <v>576</v>
      </c>
      <c r="AT38" s="8">
        <v>30.72</v>
      </c>
      <c r="AU38" s="8">
        <v>30.72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30.72</v>
      </c>
      <c r="BM38" s="8">
        <f t="shared" si="22"/>
        <v>30.72</v>
      </c>
      <c r="BN38" s="8">
        <f t="shared" si="23"/>
        <v>32</v>
      </c>
      <c r="BO38" s="8">
        <f t="shared" si="24"/>
        <v>32</v>
      </c>
      <c r="BP38" s="139">
        <f t="shared" si="25"/>
        <v>-1.2800000000000011</v>
      </c>
      <c r="BQ38" s="139">
        <f t="shared" si="26"/>
        <v>-1.2800000000000011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1010</v>
      </c>
      <c r="G39" s="16">
        <f>'[3]15'!G41</f>
        <v>0</v>
      </c>
      <c r="H39" s="17">
        <f t="shared" si="27"/>
        <v>1330</v>
      </c>
      <c r="I39" s="15">
        <f>'[3]15'!J41</f>
        <v>320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320</v>
      </c>
      <c r="N39" s="16">
        <f>'[3]15'!O41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30.72</v>
      </c>
      <c r="AU39" s="8">
        <v>30.72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30.72</v>
      </c>
      <c r="BM39" s="8">
        <f t="shared" si="22"/>
        <v>30.72</v>
      </c>
      <c r="BN39" s="8">
        <f t="shared" si="23"/>
        <v>32</v>
      </c>
      <c r="BO39" s="8">
        <f t="shared" si="24"/>
        <v>32</v>
      </c>
      <c r="BP39" s="139">
        <f t="shared" si="25"/>
        <v>-1.2800000000000011</v>
      </c>
      <c r="BQ39" s="139">
        <f t="shared" si="26"/>
        <v>-1.2800000000000011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1010</v>
      </c>
      <c r="G40" s="16">
        <f>'[3]15'!G42</f>
        <v>0</v>
      </c>
      <c r="H40" s="17">
        <f t="shared" si="27"/>
        <v>1330</v>
      </c>
      <c r="I40" s="15">
        <f>'[3]15'!J42</f>
        <v>320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320</v>
      </c>
      <c r="N40" s="16">
        <f>'[3]15'!O42</f>
        <v>0</v>
      </c>
      <c r="O40" s="17">
        <f t="shared" si="28"/>
        <v>640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320</v>
      </c>
      <c r="V40" s="16">
        <f t="shared" si="29"/>
        <v>0</v>
      </c>
      <c r="W40" s="17">
        <f t="shared" si="30"/>
        <v>640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320</v>
      </c>
      <c r="AQ40" s="8">
        <f t="shared" si="31"/>
        <v>0</v>
      </c>
      <c r="AR40" s="8">
        <f t="shared" si="18"/>
        <v>576</v>
      </c>
      <c r="AT40" s="8">
        <v>30.72</v>
      </c>
      <c r="AU40" s="8">
        <v>30.72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30.72</v>
      </c>
      <c r="BM40" s="8">
        <f t="shared" si="22"/>
        <v>30.72</v>
      </c>
      <c r="BN40" s="8">
        <f t="shared" si="23"/>
        <v>32</v>
      </c>
      <c r="BO40" s="8">
        <f t="shared" si="24"/>
        <v>32</v>
      </c>
      <c r="BP40" s="139">
        <f t="shared" si="25"/>
        <v>-1.2800000000000011</v>
      </c>
      <c r="BQ40" s="139">
        <f t="shared" si="26"/>
        <v>-1.2800000000000011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1010</v>
      </c>
      <c r="G41" s="16">
        <f>'[3]15'!G43</f>
        <v>0</v>
      </c>
      <c r="H41" s="17">
        <f t="shared" si="27"/>
        <v>1330</v>
      </c>
      <c r="I41" s="15">
        <f>'[3]15'!J43</f>
        <v>320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320</v>
      </c>
      <c r="N41" s="16">
        <f>'[3]15'!O43</f>
        <v>0</v>
      </c>
      <c r="O41" s="17">
        <f t="shared" si="28"/>
        <v>640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320</v>
      </c>
      <c r="V41" s="16">
        <f t="shared" si="29"/>
        <v>0</v>
      </c>
      <c r="W41" s="17">
        <f t="shared" si="30"/>
        <v>640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320</v>
      </c>
      <c r="AQ41" s="8">
        <f t="shared" si="31"/>
        <v>0</v>
      </c>
      <c r="AR41" s="8">
        <f t="shared" si="18"/>
        <v>576</v>
      </c>
      <c r="AT41" s="8">
        <v>30.72</v>
      </c>
      <c r="AU41" s="8">
        <v>30.72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30.72</v>
      </c>
      <c r="BM41" s="8">
        <f t="shared" si="22"/>
        <v>30.72</v>
      </c>
      <c r="BN41" s="8">
        <f t="shared" si="23"/>
        <v>32</v>
      </c>
      <c r="BO41" s="8">
        <f t="shared" si="24"/>
        <v>32</v>
      </c>
      <c r="BP41" s="139">
        <f t="shared" si="25"/>
        <v>-1.2800000000000011</v>
      </c>
      <c r="BQ41" s="139">
        <f t="shared" si="26"/>
        <v>-1.2800000000000011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1010</v>
      </c>
      <c r="G42" s="16">
        <f>'[3]15'!G44</f>
        <v>0</v>
      </c>
      <c r="H42" s="17">
        <f t="shared" si="27"/>
        <v>1330</v>
      </c>
      <c r="I42" s="15">
        <f>'[3]15'!J44</f>
        <v>320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320</v>
      </c>
      <c r="N42" s="16">
        <f>'[3]15'!O44</f>
        <v>0</v>
      </c>
      <c r="O42" s="17">
        <f t="shared" si="28"/>
        <v>640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320</v>
      </c>
      <c r="V42" s="16">
        <f t="shared" si="29"/>
        <v>0</v>
      </c>
      <c r="W42" s="17">
        <f t="shared" si="30"/>
        <v>640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320</v>
      </c>
      <c r="AQ42" s="8">
        <f t="shared" si="31"/>
        <v>0</v>
      </c>
      <c r="AR42" s="8">
        <f t="shared" si="18"/>
        <v>576</v>
      </c>
      <c r="AT42" s="8">
        <v>30.72</v>
      </c>
      <c r="AU42" s="8">
        <v>30.72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30.72</v>
      </c>
      <c r="BM42" s="8">
        <f t="shared" si="22"/>
        <v>30.72</v>
      </c>
      <c r="BN42" s="8">
        <f t="shared" si="23"/>
        <v>32</v>
      </c>
      <c r="BO42" s="8">
        <f t="shared" si="24"/>
        <v>32</v>
      </c>
      <c r="BP42" s="139">
        <f t="shared" si="25"/>
        <v>-1.2800000000000011</v>
      </c>
      <c r="BQ42" s="139">
        <f t="shared" si="26"/>
        <v>-1.2800000000000011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1010</v>
      </c>
      <c r="G43" s="16">
        <f>'[3]15'!G45</f>
        <v>0</v>
      </c>
      <c r="H43" s="17">
        <f t="shared" si="27"/>
        <v>1330</v>
      </c>
      <c r="I43" s="15">
        <f>'[3]15'!J45</f>
        <v>320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320</v>
      </c>
      <c r="N43" s="16">
        <f>'[3]15'!O45</f>
        <v>0</v>
      </c>
      <c r="O43" s="17">
        <f t="shared" si="28"/>
        <v>640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320</v>
      </c>
      <c r="V43" s="16">
        <f t="shared" si="29"/>
        <v>0</v>
      </c>
      <c r="W43" s="17">
        <f t="shared" si="30"/>
        <v>640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320</v>
      </c>
      <c r="AQ43" s="8">
        <f t="shared" si="31"/>
        <v>0</v>
      </c>
      <c r="AR43" s="8">
        <f t="shared" si="18"/>
        <v>576</v>
      </c>
      <c r="AT43" s="8">
        <v>30.72</v>
      </c>
      <c r="AU43" s="8">
        <v>30.72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30.72</v>
      </c>
      <c r="BM43" s="8">
        <f t="shared" si="22"/>
        <v>30.72</v>
      </c>
      <c r="BN43" s="8">
        <f t="shared" si="23"/>
        <v>32</v>
      </c>
      <c r="BO43" s="8">
        <f t="shared" si="24"/>
        <v>32</v>
      </c>
      <c r="BP43" s="139">
        <f t="shared" si="25"/>
        <v>-1.2800000000000011</v>
      </c>
      <c r="BQ43" s="139">
        <f t="shared" si="26"/>
        <v>-1.2800000000000011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1010</v>
      </c>
      <c r="G44" s="16">
        <f>'[3]15'!G46</f>
        <v>0</v>
      </c>
      <c r="H44" s="17">
        <f t="shared" si="27"/>
        <v>1330</v>
      </c>
      <c r="I44" s="15">
        <f>'[3]15'!J46</f>
        <v>320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320</v>
      </c>
      <c r="N44" s="16">
        <f>'[3]15'!O46</f>
        <v>0</v>
      </c>
      <c r="O44" s="17">
        <f t="shared" si="28"/>
        <v>640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320</v>
      </c>
      <c r="V44" s="16">
        <f t="shared" si="29"/>
        <v>0</v>
      </c>
      <c r="W44" s="17">
        <f t="shared" si="30"/>
        <v>640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320</v>
      </c>
      <c r="AQ44" s="8">
        <f t="shared" si="31"/>
        <v>0</v>
      </c>
      <c r="AR44" s="8">
        <f t="shared" si="18"/>
        <v>576</v>
      </c>
      <c r="AT44" s="8">
        <v>30.72</v>
      </c>
      <c r="AU44" s="8">
        <v>30.72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30.72</v>
      </c>
      <c r="BM44" s="8">
        <f t="shared" si="22"/>
        <v>30.72</v>
      </c>
      <c r="BN44" s="8">
        <f t="shared" si="23"/>
        <v>32</v>
      </c>
      <c r="BO44" s="8">
        <f t="shared" si="24"/>
        <v>32</v>
      </c>
      <c r="BP44" s="139">
        <f t="shared" si="25"/>
        <v>-1.2800000000000011</v>
      </c>
      <c r="BQ44" s="139">
        <f t="shared" si="26"/>
        <v>-1.2800000000000011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1010</v>
      </c>
      <c r="G45" s="16">
        <f>'[3]15'!G47</f>
        <v>0</v>
      </c>
      <c r="H45" s="17">
        <f t="shared" si="27"/>
        <v>1330</v>
      </c>
      <c r="I45" s="15">
        <f>'[3]15'!J47</f>
        <v>320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320</v>
      </c>
      <c r="N45" s="16">
        <f>'[3]15'!O47</f>
        <v>0</v>
      </c>
      <c r="O45" s="17">
        <f t="shared" si="28"/>
        <v>640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320</v>
      </c>
      <c r="V45" s="16">
        <f t="shared" si="29"/>
        <v>0</v>
      </c>
      <c r="W45" s="17">
        <f t="shared" si="30"/>
        <v>640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320</v>
      </c>
      <c r="AQ45" s="8">
        <f t="shared" si="31"/>
        <v>0</v>
      </c>
      <c r="AR45" s="8">
        <f t="shared" si="18"/>
        <v>576</v>
      </c>
      <c r="AT45" s="8">
        <v>30.72</v>
      </c>
      <c r="AU45" s="8">
        <v>30.72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30.72</v>
      </c>
      <c r="BM45" s="8">
        <f t="shared" si="22"/>
        <v>30.72</v>
      </c>
      <c r="BN45" s="8">
        <f t="shared" si="23"/>
        <v>32</v>
      </c>
      <c r="BO45" s="8">
        <f t="shared" si="24"/>
        <v>32</v>
      </c>
      <c r="BP45" s="139">
        <f t="shared" si="25"/>
        <v>-1.2800000000000011</v>
      </c>
      <c r="BQ45" s="139">
        <f t="shared" si="26"/>
        <v>-1.2800000000000011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1010</v>
      </c>
      <c r="G46" s="16">
        <f>'[3]15'!G48</f>
        <v>0</v>
      </c>
      <c r="H46" s="17">
        <f t="shared" si="27"/>
        <v>1330</v>
      </c>
      <c r="I46" s="15">
        <f>'[3]15'!J48</f>
        <v>320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320</v>
      </c>
      <c r="N46" s="16">
        <f>'[3]15'!O48</f>
        <v>0</v>
      </c>
      <c r="O46" s="17">
        <f t="shared" si="28"/>
        <v>640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320</v>
      </c>
      <c r="V46" s="16">
        <f t="shared" si="29"/>
        <v>0</v>
      </c>
      <c r="W46" s="17">
        <f t="shared" si="30"/>
        <v>640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320</v>
      </c>
      <c r="AQ46" s="8">
        <f t="shared" si="31"/>
        <v>0</v>
      </c>
      <c r="AR46" s="8">
        <f t="shared" si="18"/>
        <v>576</v>
      </c>
      <c r="AT46" s="8">
        <v>30.72</v>
      </c>
      <c r="AU46" s="8">
        <v>30.72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30.72</v>
      </c>
      <c r="BM46" s="8">
        <f t="shared" si="22"/>
        <v>30.72</v>
      </c>
      <c r="BN46" s="8">
        <f t="shared" si="23"/>
        <v>32</v>
      </c>
      <c r="BO46" s="8">
        <f t="shared" si="24"/>
        <v>32</v>
      </c>
      <c r="BP46" s="139">
        <f t="shared" si="25"/>
        <v>-1.2800000000000011</v>
      </c>
      <c r="BQ46" s="139">
        <f t="shared" si="26"/>
        <v>-1.2800000000000011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1010</v>
      </c>
      <c r="G47" s="16">
        <f>'[3]15'!G49</f>
        <v>0</v>
      </c>
      <c r="H47" s="17">
        <f t="shared" si="27"/>
        <v>1330</v>
      </c>
      <c r="I47" s="15">
        <f>'[3]15'!J49</f>
        <v>320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320</v>
      </c>
      <c r="N47" s="16">
        <f>'[3]15'!O49</f>
        <v>0</v>
      </c>
      <c r="O47" s="17">
        <f t="shared" si="28"/>
        <v>640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320</v>
      </c>
      <c r="V47" s="16">
        <f t="shared" si="29"/>
        <v>0</v>
      </c>
      <c r="W47" s="17">
        <f t="shared" si="30"/>
        <v>640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320</v>
      </c>
      <c r="AQ47" s="8">
        <f t="shared" si="31"/>
        <v>0</v>
      </c>
      <c r="AR47" s="8">
        <f t="shared" si="18"/>
        <v>576</v>
      </c>
      <c r="AT47" s="8">
        <v>30.72</v>
      </c>
      <c r="AU47" s="8">
        <v>30.72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30.72</v>
      </c>
      <c r="BM47" s="8">
        <f t="shared" si="22"/>
        <v>30.72</v>
      </c>
      <c r="BN47" s="8">
        <f t="shared" si="23"/>
        <v>32</v>
      </c>
      <c r="BO47" s="8">
        <f t="shared" si="24"/>
        <v>32</v>
      </c>
      <c r="BP47" s="139">
        <f t="shared" si="25"/>
        <v>-1.2800000000000011</v>
      </c>
      <c r="BQ47" s="139">
        <f t="shared" si="26"/>
        <v>-1.2800000000000011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1010</v>
      </c>
      <c r="G48" s="16">
        <f>'[3]15'!G50</f>
        <v>0</v>
      </c>
      <c r="H48" s="17">
        <f t="shared" si="27"/>
        <v>1330</v>
      </c>
      <c r="I48" s="15">
        <f>'[3]15'!J50</f>
        <v>320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320</v>
      </c>
      <c r="N48" s="16">
        <f>'[3]15'!O50</f>
        <v>0</v>
      </c>
      <c r="O48" s="17">
        <f t="shared" si="28"/>
        <v>640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320</v>
      </c>
      <c r="V48" s="16">
        <f t="shared" si="29"/>
        <v>0</v>
      </c>
      <c r="W48" s="17">
        <f t="shared" si="30"/>
        <v>640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320</v>
      </c>
      <c r="AQ48" s="8">
        <f t="shared" si="31"/>
        <v>0</v>
      </c>
      <c r="AR48" s="8">
        <f t="shared" si="18"/>
        <v>576</v>
      </c>
      <c r="AT48" s="8">
        <v>30.72</v>
      </c>
      <c r="AU48" s="8">
        <v>30.72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30.72</v>
      </c>
      <c r="BM48" s="8">
        <f t="shared" si="22"/>
        <v>30.72</v>
      </c>
      <c r="BN48" s="8">
        <f t="shared" si="23"/>
        <v>32</v>
      </c>
      <c r="BO48" s="8">
        <f t="shared" si="24"/>
        <v>32</v>
      </c>
      <c r="BP48" s="139">
        <f t="shared" si="25"/>
        <v>-1.2800000000000011</v>
      </c>
      <c r="BQ48" s="139">
        <f t="shared" si="26"/>
        <v>-1.2800000000000011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1010</v>
      </c>
      <c r="G49" s="16">
        <f>'[3]15'!G51</f>
        <v>0</v>
      </c>
      <c r="H49" s="17">
        <f t="shared" si="27"/>
        <v>1330</v>
      </c>
      <c r="I49" s="15">
        <f>'[3]15'!J51</f>
        <v>320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220</v>
      </c>
      <c r="N49" s="16">
        <f>'[3]15'!O51</f>
        <v>0</v>
      </c>
      <c r="O49" s="17">
        <f t="shared" si="28"/>
        <v>540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220</v>
      </c>
      <c r="V49" s="16">
        <f t="shared" si="29"/>
        <v>0</v>
      </c>
      <c r="W49" s="17">
        <f t="shared" si="30"/>
        <v>540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220</v>
      </c>
      <c r="AQ49" s="8">
        <f t="shared" si="31"/>
        <v>0</v>
      </c>
      <c r="AR49" s="8">
        <f t="shared" si="18"/>
        <v>476</v>
      </c>
      <c r="AT49" s="8">
        <v>30.72</v>
      </c>
      <c r="AU49" s="8">
        <v>30.72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30.72</v>
      </c>
      <c r="BM49" s="8">
        <f t="shared" si="22"/>
        <v>30.72</v>
      </c>
      <c r="BN49" s="8">
        <f t="shared" si="23"/>
        <v>32</v>
      </c>
      <c r="BO49" s="8">
        <f t="shared" si="24"/>
        <v>32</v>
      </c>
      <c r="BP49" s="139">
        <f t="shared" si="25"/>
        <v>-1.2800000000000011</v>
      </c>
      <c r="BQ49" s="139">
        <f t="shared" si="26"/>
        <v>-1.2800000000000011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1010</v>
      </c>
      <c r="G50" s="16">
        <f>'[3]15'!G52</f>
        <v>0</v>
      </c>
      <c r="H50" s="17">
        <f t="shared" si="27"/>
        <v>1330</v>
      </c>
      <c r="I50" s="15">
        <f>'[3]15'!J52</f>
        <v>320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150</v>
      </c>
      <c r="N50" s="16">
        <f>'[3]15'!O52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30.72</v>
      </c>
      <c r="AU50" s="8">
        <v>30.72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30.72</v>
      </c>
      <c r="BM50" s="8">
        <f t="shared" si="22"/>
        <v>30.72</v>
      </c>
      <c r="BN50" s="8">
        <f t="shared" si="23"/>
        <v>32</v>
      </c>
      <c r="BO50" s="8">
        <f t="shared" si="24"/>
        <v>32</v>
      </c>
      <c r="BP50" s="139">
        <f t="shared" si="25"/>
        <v>-1.2800000000000011</v>
      </c>
      <c r="BQ50" s="139">
        <f t="shared" si="26"/>
        <v>-1.2800000000000011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990</v>
      </c>
      <c r="G51" s="16">
        <f>'[3]15'!G53</f>
        <v>0</v>
      </c>
      <c r="H51" s="17">
        <f t="shared" si="27"/>
        <v>1310</v>
      </c>
      <c r="I51" s="15">
        <f>'[3]15'!J53</f>
        <v>320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150</v>
      </c>
      <c r="N51" s="16">
        <f>'[3]15'!O53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30.72</v>
      </c>
      <c r="AU51" s="8">
        <v>30.72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30.72</v>
      </c>
      <c r="BM51" s="8">
        <f t="shared" si="22"/>
        <v>30.72</v>
      </c>
      <c r="BN51" s="8">
        <f t="shared" si="23"/>
        <v>32</v>
      </c>
      <c r="BO51" s="8">
        <f t="shared" si="24"/>
        <v>32</v>
      </c>
      <c r="BP51" s="139">
        <f t="shared" si="25"/>
        <v>-1.2800000000000011</v>
      </c>
      <c r="BQ51" s="139">
        <f t="shared" si="26"/>
        <v>-1.2800000000000011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990</v>
      </c>
      <c r="G52" s="16">
        <f>'[3]15'!G54</f>
        <v>0</v>
      </c>
      <c r="H52" s="17">
        <f t="shared" si="27"/>
        <v>1310</v>
      </c>
      <c r="I52" s="15">
        <f>'[3]15'!J54</f>
        <v>320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150</v>
      </c>
      <c r="N52" s="16">
        <f>'[3]15'!O54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30.72</v>
      </c>
      <c r="AU52" s="8">
        <v>30.72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30.72</v>
      </c>
      <c r="BM52" s="8">
        <f t="shared" si="22"/>
        <v>30.72</v>
      </c>
      <c r="BN52" s="8">
        <f t="shared" si="23"/>
        <v>32</v>
      </c>
      <c r="BO52" s="8">
        <f t="shared" si="24"/>
        <v>32</v>
      </c>
      <c r="BP52" s="139">
        <f t="shared" si="25"/>
        <v>-1.2800000000000011</v>
      </c>
      <c r="BQ52" s="139">
        <f t="shared" si="26"/>
        <v>-1.2800000000000011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990</v>
      </c>
      <c r="G53" s="16">
        <f>'[3]15'!G55</f>
        <v>0</v>
      </c>
      <c r="H53" s="17">
        <f t="shared" si="27"/>
        <v>1310</v>
      </c>
      <c r="I53" s="15">
        <f>'[3]15'!J55</f>
        <v>320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150</v>
      </c>
      <c r="N53" s="16">
        <f>'[3]15'!O55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30.72</v>
      </c>
      <c r="AU53" s="8">
        <v>30.72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30.72</v>
      </c>
      <c r="BM53" s="8">
        <f t="shared" si="22"/>
        <v>30.72</v>
      </c>
      <c r="BN53" s="8">
        <f t="shared" si="23"/>
        <v>32</v>
      </c>
      <c r="BO53" s="8">
        <f t="shared" si="24"/>
        <v>32</v>
      </c>
      <c r="BP53" s="139">
        <f t="shared" si="25"/>
        <v>-1.2800000000000011</v>
      </c>
      <c r="BQ53" s="139">
        <f t="shared" si="26"/>
        <v>-1.2800000000000011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990</v>
      </c>
      <c r="G54" s="16">
        <f>'[3]15'!G56</f>
        <v>0</v>
      </c>
      <c r="H54" s="17">
        <f t="shared" si="27"/>
        <v>1310</v>
      </c>
      <c r="I54" s="15">
        <f>'[3]15'!J56</f>
        <v>320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150</v>
      </c>
      <c r="N54" s="16">
        <f>'[3]15'!O56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30.72</v>
      </c>
      <c r="AU54" s="8">
        <v>30.72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30.72</v>
      </c>
      <c r="BM54" s="8">
        <f t="shared" si="22"/>
        <v>30.72</v>
      </c>
      <c r="BN54" s="8">
        <f t="shared" si="23"/>
        <v>32</v>
      </c>
      <c r="BO54" s="8">
        <f t="shared" si="24"/>
        <v>32</v>
      </c>
      <c r="BP54" s="139">
        <f t="shared" si="25"/>
        <v>-1.2800000000000011</v>
      </c>
      <c r="BQ54" s="139">
        <f t="shared" si="26"/>
        <v>-1.2800000000000011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990</v>
      </c>
      <c r="G55" s="16">
        <f>'[3]15'!G57</f>
        <v>0</v>
      </c>
      <c r="H55" s="17">
        <f t="shared" si="27"/>
        <v>1310</v>
      </c>
      <c r="I55" s="15">
        <f>'[3]15'!J57</f>
        <v>320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150</v>
      </c>
      <c r="N55" s="16">
        <f>'[3]15'!O57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26.01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261.99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411.99</v>
      </c>
      <c r="AT55" s="8">
        <v>24.97</v>
      </c>
      <c r="AU55" s="8">
        <v>30.72</v>
      </c>
      <c r="AW55" s="198">
        <v>26.01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26.01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24.97</v>
      </c>
      <c r="BM55" s="8">
        <f t="shared" si="22"/>
        <v>30.72</v>
      </c>
      <c r="BN55" s="8">
        <f t="shared" si="23"/>
        <v>26.01</v>
      </c>
      <c r="BO55" s="8">
        <f t="shared" si="24"/>
        <v>32</v>
      </c>
      <c r="BP55" s="139">
        <f t="shared" si="25"/>
        <v>-1.0400000000000027</v>
      </c>
      <c r="BQ55" s="139">
        <f t="shared" si="26"/>
        <v>-1.2800000000000011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990</v>
      </c>
      <c r="G56" s="16">
        <f>'[3]15'!G58</f>
        <v>0</v>
      </c>
      <c r="H56" s="17">
        <f t="shared" si="27"/>
        <v>1310</v>
      </c>
      <c r="I56" s="15">
        <f>'[3]15'!J58</f>
        <v>320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150</v>
      </c>
      <c r="N56" s="16">
        <f>'[3]15'!O58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26.01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261.99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411.99</v>
      </c>
      <c r="AT56" s="8">
        <v>24.97</v>
      </c>
      <c r="AU56" s="8">
        <v>30.72</v>
      </c>
      <c r="AW56" s="198">
        <v>26.01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26.01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24.97</v>
      </c>
      <c r="BM56" s="8">
        <f t="shared" si="22"/>
        <v>30.72</v>
      </c>
      <c r="BN56" s="8">
        <f t="shared" si="23"/>
        <v>26.01</v>
      </c>
      <c r="BO56" s="8">
        <f t="shared" si="24"/>
        <v>32</v>
      </c>
      <c r="BP56" s="139">
        <f t="shared" si="25"/>
        <v>-1.0400000000000027</v>
      </c>
      <c r="BQ56" s="139">
        <f t="shared" si="26"/>
        <v>-1.2800000000000011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990</v>
      </c>
      <c r="G57" s="16">
        <f>'[3]15'!G59</f>
        <v>0</v>
      </c>
      <c r="H57" s="17">
        <f t="shared" si="27"/>
        <v>1310</v>
      </c>
      <c r="I57" s="15">
        <f>'[3]15'!J59</f>
        <v>320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150</v>
      </c>
      <c r="N57" s="16">
        <f>'[3]15'!O59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</v>
      </c>
      <c r="AE57" s="8">
        <f t="shared" si="11"/>
        <v>26.9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</v>
      </c>
      <c r="AL57" s="8">
        <f t="shared" si="31"/>
        <v>266.20000000000005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416.20000000000005</v>
      </c>
      <c r="AT57" s="8">
        <v>24.97</v>
      </c>
      <c r="AU57" s="8">
        <v>30.72</v>
      </c>
      <c r="AW57" s="198">
        <v>26.9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</v>
      </c>
      <c r="BD57" s="198">
        <v>26.9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</v>
      </c>
      <c r="BL57" s="8">
        <f t="shared" si="21"/>
        <v>24.97</v>
      </c>
      <c r="BM57" s="8">
        <f t="shared" si="22"/>
        <v>30.72</v>
      </c>
      <c r="BN57" s="8">
        <f t="shared" si="23"/>
        <v>26.9</v>
      </c>
      <c r="BO57" s="8">
        <f t="shared" si="24"/>
        <v>26.9</v>
      </c>
      <c r="BP57" s="139">
        <f t="shared" si="25"/>
        <v>-1.9299999999999997</v>
      </c>
      <c r="BQ57" s="139">
        <f t="shared" si="26"/>
        <v>3.8200000000000003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990</v>
      </c>
      <c r="G58" s="16">
        <f>'[3]15'!G60</f>
        <v>0</v>
      </c>
      <c r="H58" s="17">
        <f t="shared" si="27"/>
        <v>1310</v>
      </c>
      <c r="I58" s="15">
        <f>'[3]15'!J60</f>
        <v>320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150</v>
      </c>
      <c r="N58" s="16">
        <f>'[3]15'!O60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</v>
      </c>
      <c r="AE58" s="8">
        <f t="shared" si="11"/>
        <v>26.9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</v>
      </c>
      <c r="AL58" s="8">
        <f t="shared" si="31"/>
        <v>266.20000000000005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416.20000000000005</v>
      </c>
      <c r="AT58" s="8">
        <v>24.97</v>
      </c>
      <c r="AU58" s="8">
        <v>30.72</v>
      </c>
      <c r="AW58" s="198">
        <v>26.9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</v>
      </c>
      <c r="BD58" s="198">
        <v>26.9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</v>
      </c>
      <c r="BL58" s="8">
        <f t="shared" si="21"/>
        <v>24.97</v>
      </c>
      <c r="BM58" s="8">
        <f t="shared" si="22"/>
        <v>30.72</v>
      </c>
      <c r="BN58" s="8">
        <f t="shared" si="23"/>
        <v>26.9</v>
      </c>
      <c r="BO58" s="8">
        <f t="shared" si="24"/>
        <v>26.9</v>
      </c>
      <c r="BP58" s="139">
        <f t="shared" si="25"/>
        <v>-1.9299999999999997</v>
      </c>
      <c r="BQ58" s="139">
        <f t="shared" si="26"/>
        <v>3.8200000000000003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990</v>
      </c>
      <c r="G59" s="16">
        <f>'[3]15'!G61</f>
        <v>0</v>
      </c>
      <c r="H59" s="17">
        <f t="shared" si="27"/>
        <v>1310</v>
      </c>
      <c r="I59" s="15">
        <f>'[3]15'!J61</f>
        <v>320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150</v>
      </c>
      <c r="N59" s="16">
        <f>'[3]15'!O61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</v>
      </c>
      <c r="AE59" s="8">
        <f t="shared" si="11"/>
        <v>26.9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</v>
      </c>
      <c r="AL59" s="8">
        <f t="shared" si="31"/>
        <v>266.20000000000005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416.20000000000005</v>
      </c>
      <c r="AT59" s="8">
        <v>25.82</v>
      </c>
      <c r="AU59" s="8">
        <v>25.82</v>
      </c>
      <c r="AW59" s="198">
        <v>26.9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</v>
      </c>
      <c r="BD59" s="198">
        <v>26.9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</v>
      </c>
      <c r="BL59" s="8">
        <f t="shared" si="21"/>
        <v>25.82</v>
      </c>
      <c r="BM59" s="8">
        <f t="shared" si="22"/>
        <v>25.82</v>
      </c>
      <c r="BN59" s="8">
        <f t="shared" si="23"/>
        <v>26.9</v>
      </c>
      <c r="BO59" s="8">
        <f t="shared" si="24"/>
        <v>26.9</v>
      </c>
      <c r="BP59" s="139">
        <f t="shared" si="25"/>
        <v>-1.0799999999999983</v>
      </c>
      <c r="BQ59" s="139">
        <f t="shared" si="26"/>
        <v>-1.0799999999999983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990</v>
      </c>
      <c r="G60" s="16">
        <f>'[3]15'!G62</f>
        <v>0</v>
      </c>
      <c r="H60" s="17">
        <f t="shared" si="27"/>
        <v>1310</v>
      </c>
      <c r="I60" s="15">
        <f>'[3]15'!J62</f>
        <v>320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150</v>
      </c>
      <c r="N60" s="16">
        <f>'[3]15'!O62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</v>
      </c>
      <c r="AE60" s="8">
        <f t="shared" si="11"/>
        <v>26.9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</v>
      </c>
      <c r="AL60" s="8">
        <f t="shared" si="31"/>
        <v>266.20000000000005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416.20000000000005</v>
      </c>
      <c r="AT60" s="8">
        <v>25.82</v>
      </c>
      <c r="AU60" s="8">
        <v>25.82</v>
      </c>
      <c r="AW60" s="198">
        <v>26.9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</v>
      </c>
      <c r="BD60" s="198">
        <v>26.9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</v>
      </c>
      <c r="BL60" s="8">
        <f t="shared" si="21"/>
        <v>25.82</v>
      </c>
      <c r="BM60" s="8">
        <f t="shared" si="22"/>
        <v>25.82</v>
      </c>
      <c r="BN60" s="8">
        <f t="shared" si="23"/>
        <v>26.9</v>
      </c>
      <c r="BO60" s="8">
        <f t="shared" si="24"/>
        <v>26.9</v>
      </c>
      <c r="BP60" s="139">
        <f t="shared" si="25"/>
        <v>-1.0799999999999983</v>
      </c>
      <c r="BQ60" s="139">
        <f t="shared" si="26"/>
        <v>-1.0799999999999983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990</v>
      </c>
      <c r="G61" s="16">
        <f>'[3]15'!G63</f>
        <v>0</v>
      </c>
      <c r="H61" s="17">
        <f t="shared" si="27"/>
        <v>1310</v>
      </c>
      <c r="I61" s="15">
        <f>'[3]15'!J63</f>
        <v>320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150</v>
      </c>
      <c r="N61" s="16">
        <f>'[3]15'!O63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</v>
      </c>
      <c r="AE61" s="8">
        <f t="shared" si="11"/>
        <v>26.9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</v>
      </c>
      <c r="AL61" s="8">
        <f t="shared" si="31"/>
        <v>266.20000000000005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416.20000000000005</v>
      </c>
      <c r="AT61" s="8">
        <v>25.82</v>
      </c>
      <c r="AU61" s="8">
        <v>25.82</v>
      </c>
      <c r="AW61" s="198">
        <v>26.9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</v>
      </c>
      <c r="BD61" s="198">
        <v>26.9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</v>
      </c>
      <c r="BL61" s="8">
        <f t="shared" si="21"/>
        <v>25.82</v>
      </c>
      <c r="BM61" s="8">
        <f t="shared" si="22"/>
        <v>25.82</v>
      </c>
      <c r="BN61" s="8">
        <f t="shared" si="23"/>
        <v>26.9</v>
      </c>
      <c r="BO61" s="8">
        <f t="shared" si="24"/>
        <v>26.9</v>
      </c>
      <c r="BP61" s="139">
        <f t="shared" si="25"/>
        <v>-1.0799999999999983</v>
      </c>
      <c r="BQ61" s="139">
        <f t="shared" si="26"/>
        <v>-1.0799999999999983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990</v>
      </c>
      <c r="G62" s="16">
        <f>'[3]15'!G64</f>
        <v>0</v>
      </c>
      <c r="H62" s="17">
        <f t="shared" si="27"/>
        <v>1310</v>
      </c>
      <c r="I62" s="15">
        <f>'[3]15'!J64</f>
        <v>320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150</v>
      </c>
      <c r="N62" s="16">
        <f>'[3]15'!O64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</v>
      </c>
      <c r="AE62" s="8">
        <f t="shared" si="11"/>
        <v>26.9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</v>
      </c>
      <c r="AL62" s="8">
        <f t="shared" ref="AL62:AN98" si="35">Q62-X62-AE62</f>
        <v>266.20000000000005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416.20000000000005</v>
      </c>
      <c r="AT62" s="8">
        <v>25.82</v>
      </c>
      <c r="AU62" s="8">
        <v>25.82</v>
      </c>
      <c r="AW62" s="198">
        <v>26.9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</v>
      </c>
      <c r="BD62" s="198">
        <v>26.9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</v>
      </c>
      <c r="BL62" s="8">
        <f t="shared" si="21"/>
        <v>25.82</v>
      </c>
      <c r="BM62" s="8">
        <f t="shared" si="22"/>
        <v>25.82</v>
      </c>
      <c r="BN62" s="8">
        <f t="shared" si="23"/>
        <v>26.9</v>
      </c>
      <c r="BO62" s="8">
        <f t="shared" si="24"/>
        <v>26.9</v>
      </c>
      <c r="BP62" s="139">
        <f t="shared" si="25"/>
        <v>-1.0799999999999983</v>
      </c>
      <c r="BQ62" s="139">
        <f t="shared" si="26"/>
        <v>-1.0799999999999983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990</v>
      </c>
      <c r="G63" s="16">
        <f>'[3]15'!G65</f>
        <v>0</v>
      </c>
      <c r="H63" s="17">
        <f t="shared" si="27"/>
        <v>1310</v>
      </c>
      <c r="I63" s="15">
        <f>'[3]15'!J65</f>
        <v>320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150</v>
      </c>
      <c r="N63" s="16">
        <f>'[3]15'!O65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</v>
      </c>
      <c r="AE63" s="8">
        <f t="shared" si="11"/>
        <v>26.9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</v>
      </c>
      <c r="AL63" s="8">
        <f t="shared" si="35"/>
        <v>266.20000000000005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416.20000000000005</v>
      </c>
      <c r="AT63" s="8">
        <v>25.82</v>
      </c>
      <c r="AU63" s="8">
        <v>25.82</v>
      </c>
      <c r="AW63" s="198">
        <v>26.9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</v>
      </c>
      <c r="BD63" s="198">
        <v>26.9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</v>
      </c>
      <c r="BL63" s="8">
        <f t="shared" si="21"/>
        <v>25.82</v>
      </c>
      <c r="BM63" s="8">
        <f t="shared" si="22"/>
        <v>25.82</v>
      </c>
      <c r="BN63" s="8">
        <f t="shared" si="23"/>
        <v>26.9</v>
      </c>
      <c r="BO63" s="8">
        <f t="shared" si="24"/>
        <v>26.9</v>
      </c>
      <c r="BP63" s="139">
        <f t="shared" si="25"/>
        <v>-1.0799999999999983</v>
      </c>
      <c r="BQ63" s="139">
        <f t="shared" si="26"/>
        <v>-1.0799999999999983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990</v>
      </c>
      <c r="G64" s="16">
        <f>'[3]15'!G66</f>
        <v>0</v>
      </c>
      <c r="H64" s="17">
        <f t="shared" si="27"/>
        <v>1310</v>
      </c>
      <c r="I64" s="15">
        <f>'[3]15'!J66</f>
        <v>320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150</v>
      </c>
      <c r="N64" s="16">
        <f>'[3]15'!O66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</v>
      </c>
      <c r="AE64" s="8">
        <f t="shared" si="11"/>
        <v>26.9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</v>
      </c>
      <c r="AL64" s="8">
        <f t="shared" si="35"/>
        <v>266.20000000000005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416.20000000000005</v>
      </c>
      <c r="AT64" s="8">
        <v>25.82</v>
      </c>
      <c r="AU64" s="8">
        <v>25.82</v>
      </c>
      <c r="AW64" s="198">
        <v>26.9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</v>
      </c>
      <c r="BD64" s="198">
        <v>26.9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</v>
      </c>
      <c r="BL64" s="8">
        <f t="shared" si="21"/>
        <v>25.82</v>
      </c>
      <c r="BM64" s="8">
        <f t="shared" si="22"/>
        <v>25.82</v>
      </c>
      <c r="BN64" s="8">
        <f t="shared" si="23"/>
        <v>26.9</v>
      </c>
      <c r="BO64" s="8">
        <f t="shared" si="24"/>
        <v>26.9</v>
      </c>
      <c r="BP64" s="139">
        <f t="shared" si="25"/>
        <v>-1.0799999999999983</v>
      </c>
      <c r="BQ64" s="139">
        <f t="shared" si="26"/>
        <v>-1.0799999999999983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990</v>
      </c>
      <c r="G65" s="16">
        <f>'[3]15'!G67</f>
        <v>0</v>
      </c>
      <c r="H65" s="17">
        <f t="shared" si="27"/>
        <v>1310</v>
      </c>
      <c r="I65" s="15">
        <f>'[3]15'!J67</f>
        <v>320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150</v>
      </c>
      <c r="N65" s="16">
        <f>'[3]15'!O67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26.01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261.99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411.99</v>
      </c>
      <c r="AT65" s="8">
        <v>24.97</v>
      </c>
      <c r="AU65" s="8">
        <v>30.72</v>
      </c>
      <c r="AW65" s="198">
        <v>26.01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26.01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24.97</v>
      </c>
      <c r="BM65" s="8">
        <f t="shared" si="22"/>
        <v>30.72</v>
      </c>
      <c r="BN65" s="8">
        <f t="shared" si="23"/>
        <v>26.01</v>
      </c>
      <c r="BO65" s="8">
        <f t="shared" si="24"/>
        <v>32</v>
      </c>
      <c r="BP65" s="139">
        <f t="shared" si="25"/>
        <v>-1.0400000000000027</v>
      </c>
      <c r="BQ65" s="139">
        <f t="shared" si="26"/>
        <v>-1.2800000000000011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990</v>
      </c>
      <c r="G66" s="16">
        <f>'[3]15'!G68</f>
        <v>0</v>
      </c>
      <c r="H66" s="17">
        <f t="shared" si="27"/>
        <v>1310</v>
      </c>
      <c r="I66" s="15">
        <f>'[3]15'!J68</f>
        <v>320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150</v>
      </c>
      <c r="N66" s="16">
        <f>'[3]15'!O68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26.01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261.99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411.99</v>
      </c>
      <c r="AT66" s="8">
        <v>24.97</v>
      </c>
      <c r="AU66" s="8">
        <v>30.72</v>
      </c>
      <c r="AW66" s="198">
        <v>26.01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26.01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24.97</v>
      </c>
      <c r="BM66" s="8">
        <f t="shared" si="22"/>
        <v>30.72</v>
      </c>
      <c r="BN66" s="8">
        <f t="shared" si="23"/>
        <v>26.01</v>
      </c>
      <c r="BO66" s="8">
        <f t="shared" si="24"/>
        <v>32</v>
      </c>
      <c r="BP66" s="139">
        <f t="shared" si="25"/>
        <v>-1.0400000000000027</v>
      </c>
      <c r="BQ66" s="139">
        <f t="shared" si="26"/>
        <v>-1.2800000000000011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990</v>
      </c>
      <c r="G67" s="16">
        <f>'[3]15'!G69</f>
        <v>0</v>
      </c>
      <c r="H67" s="17">
        <f t="shared" si="27"/>
        <v>1310</v>
      </c>
      <c r="I67" s="15">
        <f>'[3]15'!J69</f>
        <v>320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150</v>
      </c>
      <c r="N67" s="16">
        <f>'[3]15'!O69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26.01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261.99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411.99</v>
      </c>
      <c r="AT67" s="8">
        <v>14.19</v>
      </c>
      <c r="AU67" s="8">
        <v>30.72</v>
      </c>
      <c r="AW67" s="198">
        <v>26.01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26.01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14.19</v>
      </c>
      <c r="BM67" s="8">
        <f t="shared" si="22"/>
        <v>30.72</v>
      </c>
      <c r="BN67" s="8">
        <f t="shared" si="23"/>
        <v>26.01</v>
      </c>
      <c r="BO67" s="8">
        <f t="shared" si="24"/>
        <v>32</v>
      </c>
      <c r="BP67" s="139">
        <f t="shared" si="25"/>
        <v>-11.820000000000002</v>
      </c>
      <c r="BQ67" s="139">
        <f t="shared" si="26"/>
        <v>-1.2800000000000011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990</v>
      </c>
      <c r="G68" s="16">
        <f>'[3]15'!G70</f>
        <v>0</v>
      </c>
      <c r="H68" s="17">
        <f t="shared" si="27"/>
        <v>1310</v>
      </c>
      <c r="I68" s="15">
        <f>'[3]15'!J70</f>
        <v>320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200</v>
      </c>
      <c r="N68" s="16">
        <f>'[3]15'!O70</f>
        <v>0</v>
      </c>
      <c r="O68" s="17">
        <f t="shared" si="28"/>
        <v>520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200</v>
      </c>
      <c r="V68" s="16">
        <f t="shared" si="32"/>
        <v>0</v>
      </c>
      <c r="W68" s="17">
        <f t="shared" si="30"/>
        <v>520</v>
      </c>
      <c r="X68" s="8">
        <f t="shared" ref="X68:X98" si="36">AW68</f>
        <v>14.78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14.78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273.22000000000003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200</v>
      </c>
      <c r="AQ68" s="8">
        <f t="shared" si="34"/>
        <v>0</v>
      </c>
      <c r="AR68" s="8">
        <f t="shared" ref="AR68:AR98" si="50">SUM(AL68:AQ68)</f>
        <v>473.22</v>
      </c>
      <c r="AT68" s="8">
        <v>14.19</v>
      </c>
      <c r="AU68" s="8">
        <v>30.72</v>
      </c>
      <c r="AW68" s="198">
        <v>14.78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14.78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14.19</v>
      </c>
      <c r="BM68" s="8">
        <f t="shared" ref="BM68:BM98" si="54">AU68</f>
        <v>30.72</v>
      </c>
      <c r="BN68" s="8">
        <f t="shared" ref="BN68:BN98" si="55">BC68</f>
        <v>14.78</v>
      </c>
      <c r="BO68" s="8">
        <f t="shared" ref="BO68:BO98" si="56">BJ68</f>
        <v>32</v>
      </c>
      <c r="BP68" s="139">
        <f t="shared" ref="BP68:BP98" si="57">BL68-BN68</f>
        <v>-0.58999999999999986</v>
      </c>
      <c r="BQ68" s="139">
        <f t="shared" ref="BQ68:BQ98" si="58">BM68-BO68</f>
        <v>-1.2800000000000011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990</v>
      </c>
      <c r="G69" s="16">
        <f>'[3]15'!G71</f>
        <v>0</v>
      </c>
      <c r="H69" s="17">
        <f t="shared" ref="H69:H98" si="59">SUM(B69:G69)</f>
        <v>1310</v>
      </c>
      <c r="I69" s="15">
        <f>'[3]15'!J71</f>
        <v>320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320</v>
      </c>
      <c r="N69" s="16">
        <f>'[3]15'!O71</f>
        <v>0</v>
      </c>
      <c r="O69" s="17">
        <f t="shared" ref="O69:O98" si="60">SUM(I69:N69)</f>
        <v>640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320</v>
      </c>
      <c r="V69" s="16">
        <f t="shared" si="32"/>
        <v>0</v>
      </c>
      <c r="W69" s="17">
        <f t="shared" ref="W69:W98" si="61">SUM(Q69:V69)</f>
        <v>640</v>
      </c>
      <c r="X69" s="8">
        <f t="shared" si="36"/>
        <v>0.78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0.78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287.22000000000003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320</v>
      </c>
      <c r="AQ69" s="8">
        <f t="shared" si="34"/>
        <v>0</v>
      </c>
      <c r="AR69" s="8">
        <f t="shared" si="50"/>
        <v>607.22</v>
      </c>
      <c r="AT69" s="8">
        <v>0.75</v>
      </c>
      <c r="AU69" s="8">
        <v>30.72</v>
      </c>
      <c r="AW69" s="198">
        <v>0.78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0.78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0.75</v>
      </c>
      <c r="BM69" s="8">
        <f t="shared" si="54"/>
        <v>30.72</v>
      </c>
      <c r="BN69" s="8">
        <f t="shared" si="55"/>
        <v>0.78</v>
      </c>
      <c r="BO69" s="8">
        <f t="shared" si="56"/>
        <v>32</v>
      </c>
      <c r="BP69" s="139">
        <f t="shared" si="57"/>
        <v>-3.0000000000000027E-2</v>
      </c>
      <c r="BQ69" s="139">
        <f t="shared" si="58"/>
        <v>-1.2800000000000011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990</v>
      </c>
      <c r="G70" s="16">
        <f>'[3]15'!G72</f>
        <v>0</v>
      </c>
      <c r="H70" s="17">
        <f t="shared" si="59"/>
        <v>1310</v>
      </c>
      <c r="I70" s="15">
        <f>'[3]15'!J72</f>
        <v>320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320</v>
      </c>
      <c r="N70" s="16">
        <f>'[3]15'!O72</f>
        <v>0</v>
      </c>
      <c r="O70" s="17">
        <f t="shared" si="60"/>
        <v>640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320</v>
      </c>
      <c r="V70" s="16">
        <f t="shared" si="32"/>
        <v>0</v>
      </c>
      <c r="W70" s="17">
        <f t="shared" si="61"/>
        <v>640</v>
      </c>
      <c r="X70" s="8">
        <f t="shared" si="36"/>
        <v>0.78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0.78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287.22000000000003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320</v>
      </c>
      <c r="AQ70" s="8">
        <f t="shared" si="34"/>
        <v>0</v>
      </c>
      <c r="AR70" s="8">
        <f t="shared" si="50"/>
        <v>607.22</v>
      </c>
      <c r="AT70" s="8">
        <v>0.75</v>
      </c>
      <c r="AU70" s="8">
        <v>30.72</v>
      </c>
      <c r="AW70" s="198">
        <v>0.78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0.78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0.75</v>
      </c>
      <c r="BM70" s="8">
        <f t="shared" si="54"/>
        <v>30.72</v>
      </c>
      <c r="BN70" s="8">
        <f t="shared" si="55"/>
        <v>0.78</v>
      </c>
      <c r="BO70" s="8">
        <f t="shared" si="56"/>
        <v>32</v>
      </c>
      <c r="BP70" s="139">
        <f t="shared" si="57"/>
        <v>-3.0000000000000027E-2</v>
      </c>
      <c r="BQ70" s="139">
        <f t="shared" si="58"/>
        <v>-1.2800000000000011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990</v>
      </c>
      <c r="G71" s="16">
        <f>'[3]15'!G73</f>
        <v>0</v>
      </c>
      <c r="H71" s="17">
        <f t="shared" si="59"/>
        <v>1310</v>
      </c>
      <c r="I71" s="15">
        <f>'[3]15'!J73</f>
        <v>320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320</v>
      </c>
      <c r="N71" s="16">
        <f>'[3]15'!O73</f>
        <v>0</v>
      </c>
      <c r="O71" s="17">
        <f t="shared" si="60"/>
        <v>640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320</v>
      </c>
      <c r="V71" s="16">
        <f t="shared" si="32"/>
        <v>0</v>
      </c>
      <c r="W71" s="17">
        <f t="shared" si="61"/>
        <v>640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320</v>
      </c>
      <c r="AQ71" s="8">
        <f t="shared" si="34"/>
        <v>0</v>
      </c>
      <c r="AR71" s="8">
        <f t="shared" si="50"/>
        <v>576</v>
      </c>
      <c r="AT71" s="8">
        <v>30.72</v>
      </c>
      <c r="AU71" s="8">
        <v>30.72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30.72</v>
      </c>
      <c r="BM71" s="8">
        <f t="shared" si="54"/>
        <v>30.72</v>
      </c>
      <c r="BN71" s="8">
        <f t="shared" si="55"/>
        <v>32</v>
      </c>
      <c r="BO71" s="8">
        <f t="shared" si="56"/>
        <v>32</v>
      </c>
      <c r="BP71" s="139">
        <f t="shared" si="57"/>
        <v>-1.2800000000000011</v>
      </c>
      <c r="BQ71" s="139">
        <f t="shared" si="58"/>
        <v>-1.2800000000000011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990</v>
      </c>
      <c r="G72" s="16">
        <f>'[3]15'!G74</f>
        <v>0</v>
      </c>
      <c r="H72" s="17">
        <f t="shared" si="59"/>
        <v>1310</v>
      </c>
      <c r="I72" s="15">
        <f>'[3]15'!J74</f>
        <v>320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320</v>
      </c>
      <c r="N72" s="16">
        <f>'[3]15'!O74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576</v>
      </c>
      <c r="AT72" s="8">
        <v>30.72</v>
      </c>
      <c r="AU72" s="8">
        <v>30.72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30.72</v>
      </c>
      <c r="BM72" s="8">
        <f t="shared" si="54"/>
        <v>30.72</v>
      </c>
      <c r="BN72" s="8">
        <f t="shared" si="55"/>
        <v>32</v>
      </c>
      <c r="BO72" s="8">
        <f t="shared" si="56"/>
        <v>32</v>
      </c>
      <c r="BP72" s="139">
        <f t="shared" si="57"/>
        <v>-1.2800000000000011</v>
      </c>
      <c r="BQ72" s="139">
        <f t="shared" si="58"/>
        <v>-1.2800000000000011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990</v>
      </c>
      <c r="G73" s="16">
        <f>'[3]15'!G75</f>
        <v>0</v>
      </c>
      <c r="H73" s="17">
        <f t="shared" si="59"/>
        <v>1310</v>
      </c>
      <c r="I73" s="15">
        <f>'[3]15'!J75</f>
        <v>320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320</v>
      </c>
      <c r="N73" s="16">
        <f>'[3]15'!O75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576</v>
      </c>
      <c r="AT73" s="8">
        <v>30.72</v>
      </c>
      <c r="AU73" s="8">
        <v>30.72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30.72</v>
      </c>
      <c r="BM73" s="8">
        <f t="shared" si="54"/>
        <v>30.72</v>
      </c>
      <c r="BN73" s="8">
        <f t="shared" si="55"/>
        <v>32</v>
      </c>
      <c r="BO73" s="8">
        <f t="shared" si="56"/>
        <v>32</v>
      </c>
      <c r="BP73" s="139">
        <f t="shared" si="57"/>
        <v>-1.2800000000000011</v>
      </c>
      <c r="BQ73" s="139">
        <f t="shared" si="58"/>
        <v>-1.2800000000000011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990</v>
      </c>
      <c r="G74" s="16">
        <f>'[3]15'!G76</f>
        <v>0</v>
      </c>
      <c r="H74" s="17">
        <f t="shared" si="59"/>
        <v>1310</v>
      </c>
      <c r="I74" s="15">
        <f>'[3]15'!J76</f>
        <v>320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320</v>
      </c>
      <c r="N74" s="16">
        <f>'[3]15'!O76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576</v>
      </c>
      <c r="AT74" s="8">
        <v>30.72</v>
      </c>
      <c r="AU74" s="8">
        <v>30.72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30.72</v>
      </c>
      <c r="BM74" s="8">
        <f t="shared" si="54"/>
        <v>30.72</v>
      </c>
      <c r="BN74" s="8">
        <f t="shared" si="55"/>
        <v>32</v>
      </c>
      <c r="BO74" s="8">
        <f t="shared" si="56"/>
        <v>32</v>
      </c>
      <c r="BP74" s="139">
        <f t="shared" si="57"/>
        <v>-1.2800000000000011</v>
      </c>
      <c r="BQ74" s="139">
        <f t="shared" si="58"/>
        <v>-1.2800000000000011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1010</v>
      </c>
      <c r="G75" s="16">
        <f>'[3]15'!G77</f>
        <v>0</v>
      </c>
      <c r="H75" s="17">
        <f t="shared" si="59"/>
        <v>1330</v>
      </c>
      <c r="I75" s="15">
        <f>'[3]15'!J77</f>
        <v>320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320</v>
      </c>
      <c r="N75" s="16">
        <f>'[3]15'!O77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576</v>
      </c>
      <c r="AT75" s="8">
        <v>30.72</v>
      </c>
      <c r="AU75" s="8">
        <v>30.72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30.72</v>
      </c>
      <c r="BM75" s="8">
        <f t="shared" si="54"/>
        <v>30.72</v>
      </c>
      <c r="BN75" s="8">
        <f t="shared" si="55"/>
        <v>32</v>
      </c>
      <c r="BO75" s="8">
        <f t="shared" si="56"/>
        <v>32</v>
      </c>
      <c r="BP75" s="139">
        <f t="shared" si="57"/>
        <v>-1.2800000000000011</v>
      </c>
      <c r="BQ75" s="139">
        <f t="shared" si="58"/>
        <v>-1.2800000000000011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1010</v>
      </c>
      <c r="G76" s="16">
        <f>'[3]15'!G78</f>
        <v>0</v>
      </c>
      <c r="H76" s="17">
        <f t="shared" si="59"/>
        <v>1330</v>
      </c>
      <c r="I76" s="15">
        <f>'[3]15'!J78</f>
        <v>320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320</v>
      </c>
      <c r="N76" s="16">
        <f>'[3]15'!O78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576</v>
      </c>
      <c r="AT76" s="8">
        <v>30.72</v>
      </c>
      <c r="AU76" s="8">
        <v>30.72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30.72</v>
      </c>
      <c r="BM76" s="8">
        <f t="shared" si="54"/>
        <v>30.72</v>
      </c>
      <c r="BN76" s="8">
        <f t="shared" si="55"/>
        <v>32</v>
      </c>
      <c r="BO76" s="8">
        <f t="shared" si="56"/>
        <v>32</v>
      </c>
      <c r="BP76" s="139">
        <f t="shared" si="57"/>
        <v>-1.2800000000000011</v>
      </c>
      <c r="BQ76" s="139">
        <f t="shared" si="58"/>
        <v>-1.2800000000000011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1010</v>
      </c>
      <c r="G77" s="16">
        <f>'[3]15'!G79</f>
        <v>0</v>
      </c>
      <c r="H77" s="17">
        <f t="shared" si="59"/>
        <v>1330</v>
      </c>
      <c r="I77" s="15">
        <f>'[3]15'!J79</f>
        <v>320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320</v>
      </c>
      <c r="N77" s="16">
        <f>'[3]15'!O79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576</v>
      </c>
      <c r="AT77" s="8">
        <v>30.72</v>
      </c>
      <c r="AU77" s="8">
        <v>30.72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30.72</v>
      </c>
      <c r="BM77" s="8">
        <f t="shared" si="54"/>
        <v>30.72</v>
      </c>
      <c r="BN77" s="8">
        <f t="shared" si="55"/>
        <v>32</v>
      </c>
      <c r="BO77" s="8">
        <f t="shared" si="56"/>
        <v>32</v>
      </c>
      <c r="BP77" s="139">
        <f t="shared" si="57"/>
        <v>-1.2800000000000011</v>
      </c>
      <c r="BQ77" s="139">
        <f t="shared" si="58"/>
        <v>-1.2800000000000011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1010</v>
      </c>
      <c r="G78" s="16">
        <f>'[3]15'!G80</f>
        <v>0</v>
      </c>
      <c r="H78" s="17">
        <f t="shared" si="59"/>
        <v>1330</v>
      </c>
      <c r="I78" s="15">
        <f>'[3]15'!J80</f>
        <v>320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320</v>
      </c>
      <c r="N78" s="16">
        <f>'[3]15'!O80</f>
        <v>0</v>
      </c>
      <c r="O78" s="17">
        <f t="shared" si="60"/>
        <v>640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640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0</v>
      </c>
      <c r="AR78" s="8">
        <f t="shared" si="50"/>
        <v>576</v>
      </c>
      <c r="AT78" s="8">
        <v>30.72</v>
      </c>
      <c r="AU78" s="8">
        <v>30.72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30.72</v>
      </c>
      <c r="BM78" s="8">
        <f t="shared" si="54"/>
        <v>30.72</v>
      </c>
      <c r="BN78" s="8">
        <f t="shared" si="55"/>
        <v>32</v>
      </c>
      <c r="BO78" s="8">
        <f t="shared" si="56"/>
        <v>32</v>
      </c>
      <c r="BP78" s="139">
        <f t="shared" si="57"/>
        <v>-1.2800000000000011</v>
      </c>
      <c r="BQ78" s="139">
        <f t="shared" si="58"/>
        <v>-1.2800000000000011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1010</v>
      </c>
      <c r="G79" s="16">
        <f>'[3]15'!G81</f>
        <v>0</v>
      </c>
      <c r="H79" s="17">
        <f t="shared" si="59"/>
        <v>1330</v>
      </c>
      <c r="I79" s="15">
        <f>'[3]15'!J81</f>
        <v>320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320</v>
      </c>
      <c r="N79" s="16">
        <f>'[3]15'!O81</f>
        <v>0</v>
      </c>
      <c r="O79" s="17">
        <f t="shared" si="60"/>
        <v>640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320</v>
      </c>
      <c r="V79" s="16">
        <f t="shared" si="32"/>
        <v>0</v>
      </c>
      <c r="W79" s="17">
        <f t="shared" si="61"/>
        <v>640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320</v>
      </c>
      <c r="AQ79" s="8">
        <f t="shared" si="34"/>
        <v>0</v>
      </c>
      <c r="AR79" s="8">
        <f t="shared" si="50"/>
        <v>576</v>
      </c>
      <c r="AT79" s="8">
        <v>30.72</v>
      </c>
      <c r="AU79" s="8">
        <v>30.72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30.72</v>
      </c>
      <c r="BM79" s="8">
        <f t="shared" si="54"/>
        <v>30.72</v>
      </c>
      <c r="BN79" s="8">
        <f t="shared" si="55"/>
        <v>32</v>
      </c>
      <c r="BO79" s="8">
        <f t="shared" si="56"/>
        <v>32</v>
      </c>
      <c r="BP79" s="139">
        <f t="shared" si="57"/>
        <v>-1.2800000000000011</v>
      </c>
      <c r="BQ79" s="139">
        <f t="shared" si="58"/>
        <v>-1.2800000000000011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1010</v>
      </c>
      <c r="G80" s="16">
        <f>'[3]15'!G82</f>
        <v>0</v>
      </c>
      <c r="H80" s="17">
        <f t="shared" si="59"/>
        <v>1330</v>
      </c>
      <c r="I80" s="15">
        <f>'[3]15'!J82</f>
        <v>320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320</v>
      </c>
      <c r="N80" s="16">
        <f>'[3]15'!O82</f>
        <v>0</v>
      </c>
      <c r="O80" s="17">
        <f t="shared" si="60"/>
        <v>640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320</v>
      </c>
      <c r="V80" s="16">
        <f t="shared" si="32"/>
        <v>0</v>
      </c>
      <c r="W80" s="17">
        <f t="shared" si="61"/>
        <v>640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320</v>
      </c>
      <c r="AQ80" s="8">
        <f t="shared" si="34"/>
        <v>0</v>
      </c>
      <c r="AR80" s="8">
        <f t="shared" si="50"/>
        <v>576</v>
      </c>
      <c r="AT80" s="8">
        <v>30.72</v>
      </c>
      <c r="AU80" s="8">
        <v>30.72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30.72</v>
      </c>
      <c r="BM80" s="8">
        <f t="shared" si="54"/>
        <v>30.72</v>
      </c>
      <c r="BN80" s="8">
        <f t="shared" si="55"/>
        <v>32</v>
      </c>
      <c r="BO80" s="8">
        <f t="shared" si="56"/>
        <v>32</v>
      </c>
      <c r="BP80" s="139">
        <f t="shared" si="57"/>
        <v>-1.2800000000000011</v>
      </c>
      <c r="BQ80" s="139">
        <f t="shared" si="58"/>
        <v>-1.2800000000000011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1010</v>
      </c>
      <c r="G81" s="16">
        <f>'[3]15'!G83</f>
        <v>0</v>
      </c>
      <c r="H81" s="17">
        <f t="shared" si="59"/>
        <v>1330</v>
      </c>
      <c r="I81" s="15">
        <f>'[3]15'!J83</f>
        <v>320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320</v>
      </c>
      <c r="N81" s="16">
        <f>'[3]15'!O83</f>
        <v>0</v>
      </c>
      <c r="O81" s="17">
        <f t="shared" si="60"/>
        <v>640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320</v>
      </c>
      <c r="V81" s="16">
        <f t="shared" si="32"/>
        <v>0</v>
      </c>
      <c r="W81" s="17">
        <f t="shared" si="61"/>
        <v>640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320</v>
      </c>
      <c r="AQ81" s="8">
        <f t="shared" si="34"/>
        <v>0</v>
      </c>
      <c r="AR81" s="8">
        <f t="shared" si="50"/>
        <v>576</v>
      </c>
      <c r="AT81" s="8">
        <v>30.72</v>
      </c>
      <c r="AU81" s="8">
        <v>30.72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30.72</v>
      </c>
      <c r="BM81" s="8">
        <f t="shared" si="54"/>
        <v>30.72</v>
      </c>
      <c r="BN81" s="8">
        <f t="shared" si="55"/>
        <v>32</v>
      </c>
      <c r="BO81" s="8">
        <f t="shared" si="56"/>
        <v>32</v>
      </c>
      <c r="BP81" s="139">
        <f t="shared" si="57"/>
        <v>-1.2800000000000011</v>
      </c>
      <c r="BQ81" s="139">
        <f t="shared" si="58"/>
        <v>-1.2800000000000011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1010</v>
      </c>
      <c r="G82" s="16">
        <f>'[3]15'!G84</f>
        <v>0</v>
      </c>
      <c r="H82" s="17">
        <f t="shared" si="59"/>
        <v>1330</v>
      </c>
      <c r="I82" s="15">
        <f>'[3]15'!J84</f>
        <v>320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320</v>
      </c>
      <c r="N82" s="16">
        <f>'[3]15'!O84</f>
        <v>0</v>
      </c>
      <c r="O82" s="17">
        <f t="shared" si="60"/>
        <v>640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320</v>
      </c>
      <c r="V82" s="16">
        <f t="shared" si="32"/>
        <v>0</v>
      </c>
      <c r="W82" s="17">
        <f t="shared" si="61"/>
        <v>640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320</v>
      </c>
      <c r="AQ82" s="8">
        <f t="shared" si="34"/>
        <v>0</v>
      </c>
      <c r="AR82" s="8">
        <f t="shared" si="50"/>
        <v>576</v>
      </c>
      <c r="AT82" s="8">
        <v>30.72</v>
      </c>
      <c r="AU82" s="8">
        <v>30.72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30.72</v>
      </c>
      <c r="BM82" s="8">
        <f t="shared" si="54"/>
        <v>30.72</v>
      </c>
      <c r="BN82" s="8">
        <f t="shared" si="55"/>
        <v>32</v>
      </c>
      <c r="BO82" s="8">
        <f t="shared" si="56"/>
        <v>32</v>
      </c>
      <c r="BP82" s="139">
        <f t="shared" si="57"/>
        <v>-1.2800000000000011</v>
      </c>
      <c r="BQ82" s="139">
        <f t="shared" si="58"/>
        <v>-1.2800000000000011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1010</v>
      </c>
      <c r="G83" s="16">
        <f>'[3]15'!G85</f>
        <v>0</v>
      </c>
      <c r="H83" s="17">
        <f t="shared" si="59"/>
        <v>1330</v>
      </c>
      <c r="I83" s="15">
        <f>'[3]15'!J85</f>
        <v>320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320</v>
      </c>
      <c r="N83" s="16">
        <f>'[3]15'!O85</f>
        <v>0</v>
      </c>
      <c r="O83" s="17">
        <f t="shared" si="60"/>
        <v>640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320</v>
      </c>
      <c r="V83" s="16">
        <f t="shared" si="32"/>
        <v>0</v>
      </c>
      <c r="W83" s="17">
        <f t="shared" si="61"/>
        <v>640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320</v>
      </c>
      <c r="AQ83" s="8">
        <f t="shared" si="34"/>
        <v>0</v>
      </c>
      <c r="AR83" s="8">
        <f t="shared" si="50"/>
        <v>576</v>
      </c>
      <c r="AT83" s="8">
        <v>30.72</v>
      </c>
      <c r="AU83" s="8">
        <v>30.72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30.72</v>
      </c>
      <c r="BM83" s="8">
        <f t="shared" si="54"/>
        <v>30.72</v>
      </c>
      <c r="BN83" s="8">
        <f t="shared" si="55"/>
        <v>32</v>
      </c>
      <c r="BO83" s="8">
        <f t="shared" si="56"/>
        <v>32</v>
      </c>
      <c r="BP83" s="139">
        <f t="shared" si="57"/>
        <v>-1.2800000000000011</v>
      </c>
      <c r="BQ83" s="139">
        <f t="shared" si="58"/>
        <v>-1.2800000000000011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1010</v>
      </c>
      <c r="G84" s="16">
        <f>'[3]15'!G86</f>
        <v>0</v>
      </c>
      <c r="H84" s="17">
        <f t="shared" si="59"/>
        <v>1330</v>
      </c>
      <c r="I84" s="15">
        <f>'[3]15'!J86</f>
        <v>320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320</v>
      </c>
      <c r="N84" s="16">
        <f>'[3]15'!O86</f>
        <v>0</v>
      </c>
      <c r="O84" s="17">
        <f t="shared" si="60"/>
        <v>640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320</v>
      </c>
      <c r="V84" s="16">
        <f t="shared" si="32"/>
        <v>0</v>
      </c>
      <c r="W84" s="17">
        <f t="shared" si="61"/>
        <v>640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320</v>
      </c>
      <c r="AQ84" s="8">
        <f t="shared" si="34"/>
        <v>0</v>
      </c>
      <c r="AR84" s="8">
        <f t="shared" si="50"/>
        <v>576</v>
      </c>
      <c r="AT84" s="8">
        <v>30.72</v>
      </c>
      <c r="AU84" s="8">
        <v>30.72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30.72</v>
      </c>
      <c r="BM84" s="8">
        <f t="shared" si="54"/>
        <v>30.72</v>
      </c>
      <c r="BN84" s="8">
        <f t="shared" si="55"/>
        <v>32</v>
      </c>
      <c r="BO84" s="8">
        <f t="shared" si="56"/>
        <v>32</v>
      </c>
      <c r="BP84" s="139">
        <f t="shared" si="57"/>
        <v>-1.2800000000000011</v>
      </c>
      <c r="BQ84" s="139">
        <f t="shared" si="58"/>
        <v>-1.2800000000000011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1010</v>
      </c>
      <c r="G85" s="16">
        <f>'[3]15'!G87</f>
        <v>0</v>
      </c>
      <c r="H85" s="17">
        <f t="shared" si="59"/>
        <v>1330</v>
      </c>
      <c r="I85" s="15">
        <f>'[3]15'!J87</f>
        <v>320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320</v>
      </c>
      <c r="N85" s="16">
        <f>'[3]15'!O87</f>
        <v>0</v>
      </c>
      <c r="O85" s="17">
        <f t="shared" si="60"/>
        <v>640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320</v>
      </c>
      <c r="V85" s="16">
        <f t="shared" si="32"/>
        <v>0</v>
      </c>
      <c r="W85" s="17">
        <f t="shared" si="61"/>
        <v>640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320</v>
      </c>
      <c r="AQ85" s="8">
        <f t="shared" si="34"/>
        <v>0</v>
      </c>
      <c r="AR85" s="8">
        <f t="shared" si="50"/>
        <v>576</v>
      </c>
      <c r="AT85" s="8">
        <v>30.72</v>
      </c>
      <c r="AU85" s="8">
        <v>30.72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30.72</v>
      </c>
      <c r="BM85" s="8">
        <f t="shared" si="54"/>
        <v>30.72</v>
      </c>
      <c r="BN85" s="8">
        <f t="shared" si="55"/>
        <v>32</v>
      </c>
      <c r="BO85" s="8">
        <f t="shared" si="56"/>
        <v>32</v>
      </c>
      <c r="BP85" s="139">
        <f t="shared" si="57"/>
        <v>-1.2800000000000011</v>
      </c>
      <c r="BQ85" s="139">
        <f t="shared" si="58"/>
        <v>-1.2800000000000011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1010</v>
      </c>
      <c r="G86" s="16">
        <f>'[3]15'!G88</f>
        <v>0</v>
      </c>
      <c r="H86" s="17">
        <f t="shared" si="59"/>
        <v>1330</v>
      </c>
      <c r="I86" s="15">
        <f>'[3]15'!J88</f>
        <v>320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320</v>
      </c>
      <c r="N86" s="16">
        <f>'[3]15'!O88</f>
        <v>0</v>
      </c>
      <c r="O86" s="17">
        <f t="shared" si="60"/>
        <v>640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320</v>
      </c>
      <c r="V86" s="16">
        <f t="shared" si="32"/>
        <v>0</v>
      </c>
      <c r="W86" s="17">
        <f t="shared" si="61"/>
        <v>640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320</v>
      </c>
      <c r="AQ86" s="8">
        <f t="shared" si="34"/>
        <v>0</v>
      </c>
      <c r="AR86" s="8">
        <f t="shared" si="50"/>
        <v>576</v>
      </c>
      <c r="AT86" s="8">
        <v>30.72</v>
      </c>
      <c r="AU86" s="8">
        <v>30.72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30.72</v>
      </c>
      <c r="BM86" s="8">
        <f t="shared" si="54"/>
        <v>30.72</v>
      </c>
      <c r="BN86" s="8">
        <f t="shared" si="55"/>
        <v>32</v>
      </c>
      <c r="BO86" s="8">
        <f t="shared" si="56"/>
        <v>32</v>
      </c>
      <c r="BP86" s="139">
        <f t="shared" si="57"/>
        <v>-1.2800000000000011</v>
      </c>
      <c r="BQ86" s="139">
        <f t="shared" si="58"/>
        <v>-1.2800000000000011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1010</v>
      </c>
      <c r="G87" s="16">
        <f>'[3]15'!G89</f>
        <v>0</v>
      </c>
      <c r="H87" s="17">
        <f t="shared" si="59"/>
        <v>1330</v>
      </c>
      <c r="I87" s="15">
        <f>'[3]15'!J89</f>
        <v>320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220</v>
      </c>
      <c r="N87" s="16">
        <f>'[3]15'!O89</f>
        <v>0</v>
      </c>
      <c r="O87" s="17">
        <f t="shared" si="60"/>
        <v>540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220</v>
      </c>
      <c r="V87" s="16">
        <f t="shared" si="32"/>
        <v>0</v>
      </c>
      <c r="W87" s="17">
        <f t="shared" si="61"/>
        <v>540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25.2</v>
      </c>
      <c r="AL87" s="8">
        <f t="shared" si="35"/>
        <v>262.8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220</v>
      </c>
      <c r="AQ87" s="8">
        <f t="shared" si="34"/>
        <v>0</v>
      </c>
      <c r="AR87" s="8">
        <f t="shared" si="50"/>
        <v>482.8</v>
      </c>
      <c r="AT87" s="8">
        <v>30.72</v>
      </c>
      <c r="AU87" s="8">
        <v>24.19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25.2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25.2</v>
      </c>
      <c r="BL87" s="8">
        <f t="shared" si="53"/>
        <v>30.72</v>
      </c>
      <c r="BM87" s="8">
        <f t="shared" si="54"/>
        <v>24.19</v>
      </c>
      <c r="BN87" s="8">
        <f t="shared" si="55"/>
        <v>32</v>
      </c>
      <c r="BO87" s="8">
        <f t="shared" si="56"/>
        <v>25.2</v>
      </c>
      <c r="BP87" s="139">
        <f t="shared" si="57"/>
        <v>-1.2800000000000011</v>
      </c>
      <c r="BQ87" s="139">
        <f t="shared" si="58"/>
        <v>-1.009999999999998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1010</v>
      </c>
      <c r="G88" s="16">
        <f>'[3]15'!G90</f>
        <v>0</v>
      </c>
      <c r="H88" s="17">
        <f t="shared" si="59"/>
        <v>1330</v>
      </c>
      <c r="I88" s="15">
        <f>'[3]15'!J90</f>
        <v>320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150</v>
      </c>
      <c r="N88" s="16">
        <f>'[3]15'!O90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25.2</v>
      </c>
      <c r="AL88" s="8">
        <f t="shared" si="35"/>
        <v>262.8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412.8</v>
      </c>
      <c r="AT88" s="8">
        <v>30.72</v>
      </c>
      <c r="AU88" s="8">
        <v>24.19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25.2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25.2</v>
      </c>
      <c r="BL88" s="8">
        <f t="shared" si="53"/>
        <v>30.72</v>
      </c>
      <c r="BM88" s="8">
        <f t="shared" si="54"/>
        <v>24.19</v>
      </c>
      <c r="BN88" s="8">
        <f t="shared" si="55"/>
        <v>32</v>
      </c>
      <c r="BO88" s="8">
        <f t="shared" si="56"/>
        <v>25.2</v>
      </c>
      <c r="BP88" s="139">
        <f t="shared" si="57"/>
        <v>-1.2800000000000011</v>
      </c>
      <c r="BQ88" s="139">
        <f t="shared" si="58"/>
        <v>-1.009999999999998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1010</v>
      </c>
      <c r="G89" s="16">
        <f>'[3]15'!G91</f>
        <v>0</v>
      </c>
      <c r="H89" s="17">
        <f t="shared" si="59"/>
        <v>1330</v>
      </c>
      <c r="I89" s="15">
        <f>'[3]15'!J91</f>
        <v>320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150</v>
      </c>
      <c r="N89" s="16">
        <f>'[3]15'!O91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26.34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26.34</v>
      </c>
      <c r="AE89" s="8">
        <f t="shared" si="43"/>
        <v>26.34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26.34</v>
      </c>
      <c r="AL89" s="8">
        <f t="shared" si="35"/>
        <v>267.32000000000005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417.32000000000005</v>
      </c>
      <c r="AT89" s="8">
        <v>25.28</v>
      </c>
      <c r="AU89" s="8">
        <v>25.28</v>
      </c>
      <c r="AW89" s="198">
        <v>26.34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26.34</v>
      </c>
      <c r="BD89" s="198">
        <v>26.34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26.34</v>
      </c>
      <c r="BL89" s="8">
        <f t="shared" si="53"/>
        <v>25.28</v>
      </c>
      <c r="BM89" s="8">
        <f t="shared" si="54"/>
        <v>25.28</v>
      </c>
      <c r="BN89" s="8">
        <f t="shared" si="55"/>
        <v>26.34</v>
      </c>
      <c r="BO89" s="8">
        <f t="shared" si="56"/>
        <v>26.34</v>
      </c>
      <c r="BP89" s="139">
        <f t="shared" si="57"/>
        <v>-1.0599999999999987</v>
      </c>
      <c r="BQ89" s="139">
        <f t="shared" si="58"/>
        <v>-1.0599999999999987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1010</v>
      </c>
      <c r="G90" s="16">
        <f>'[3]15'!G92</f>
        <v>0</v>
      </c>
      <c r="H90" s="17">
        <f t="shared" si="59"/>
        <v>1330</v>
      </c>
      <c r="I90" s="15">
        <f>'[3]15'!J92</f>
        <v>320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150</v>
      </c>
      <c r="N90" s="16">
        <f>'[3]15'!O92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26.34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26.34</v>
      </c>
      <c r="AE90" s="8">
        <f t="shared" si="43"/>
        <v>26.34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26.34</v>
      </c>
      <c r="AL90" s="8">
        <f t="shared" si="35"/>
        <v>267.32000000000005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417.32000000000005</v>
      </c>
      <c r="AT90" s="8">
        <v>25.28</v>
      </c>
      <c r="AU90" s="8">
        <v>25.28</v>
      </c>
      <c r="AW90" s="198">
        <v>26.34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26.34</v>
      </c>
      <c r="BD90" s="198">
        <v>26.34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26.34</v>
      </c>
      <c r="BL90" s="8">
        <f t="shared" si="53"/>
        <v>25.28</v>
      </c>
      <c r="BM90" s="8">
        <f t="shared" si="54"/>
        <v>25.28</v>
      </c>
      <c r="BN90" s="8">
        <f t="shared" si="55"/>
        <v>26.34</v>
      </c>
      <c r="BO90" s="8">
        <f t="shared" si="56"/>
        <v>26.34</v>
      </c>
      <c r="BP90" s="139">
        <f t="shared" si="57"/>
        <v>-1.0599999999999987</v>
      </c>
      <c r="BQ90" s="139">
        <f t="shared" si="58"/>
        <v>-1.0599999999999987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1010</v>
      </c>
      <c r="G91" s="16">
        <f>'[3]15'!G93</f>
        <v>0</v>
      </c>
      <c r="H91" s="17">
        <f t="shared" si="59"/>
        <v>1330</v>
      </c>
      <c r="I91" s="15">
        <f>'[3]15'!J93</f>
        <v>320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150</v>
      </c>
      <c r="N91" s="16">
        <f>'[3]15'!O93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</v>
      </c>
      <c r="AE91" s="8">
        <f t="shared" si="43"/>
        <v>26.9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</v>
      </c>
      <c r="AL91" s="8">
        <f t="shared" si="35"/>
        <v>266.20000000000005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416.20000000000005</v>
      </c>
      <c r="AT91" s="8">
        <v>25.82</v>
      </c>
      <c r="AU91" s="8">
        <v>25.82</v>
      </c>
      <c r="AW91" s="198">
        <v>26.9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</v>
      </c>
      <c r="BD91" s="198">
        <v>26.9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</v>
      </c>
      <c r="BL91" s="8">
        <f t="shared" si="53"/>
        <v>25.82</v>
      </c>
      <c r="BM91" s="8">
        <f t="shared" si="54"/>
        <v>25.82</v>
      </c>
      <c r="BN91" s="8">
        <f t="shared" si="55"/>
        <v>26.9</v>
      </c>
      <c r="BO91" s="8">
        <f t="shared" si="56"/>
        <v>26.9</v>
      </c>
      <c r="BP91" s="139">
        <f t="shared" si="57"/>
        <v>-1.0799999999999983</v>
      </c>
      <c r="BQ91" s="139">
        <f t="shared" si="58"/>
        <v>-1.0799999999999983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1010</v>
      </c>
      <c r="G92" s="16">
        <f>'[3]15'!G94</f>
        <v>0</v>
      </c>
      <c r="H92" s="17">
        <f t="shared" si="59"/>
        <v>1330</v>
      </c>
      <c r="I92" s="15">
        <f>'[3]15'!J94</f>
        <v>320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150</v>
      </c>
      <c r="N92" s="16">
        <f>'[3]15'!O94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</v>
      </c>
      <c r="AE92" s="8">
        <f t="shared" si="43"/>
        <v>26.9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</v>
      </c>
      <c r="AL92" s="8">
        <f t="shared" si="35"/>
        <v>266.20000000000005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416.20000000000005</v>
      </c>
      <c r="AT92" s="8">
        <v>25.82</v>
      </c>
      <c r="AU92" s="8">
        <v>25.82</v>
      </c>
      <c r="AW92" s="198">
        <v>26.9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</v>
      </c>
      <c r="BD92" s="198">
        <v>26.9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</v>
      </c>
      <c r="BL92" s="8">
        <f t="shared" si="53"/>
        <v>25.82</v>
      </c>
      <c r="BM92" s="8">
        <f t="shared" si="54"/>
        <v>25.82</v>
      </c>
      <c r="BN92" s="8">
        <f t="shared" si="55"/>
        <v>26.9</v>
      </c>
      <c r="BO92" s="8">
        <f t="shared" si="56"/>
        <v>26.9</v>
      </c>
      <c r="BP92" s="139">
        <f t="shared" si="57"/>
        <v>-1.0799999999999983</v>
      </c>
      <c r="BQ92" s="139">
        <f t="shared" si="58"/>
        <v>-1.0799999999999983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1010</v>
      </c>
      <c r="G93" s="16">
        <f>'[3]15'!G95</f>
        <v>0</v>
      </c>
      <c r="H93" s="17">
        <f t="shared" si="59"/>
        <v>1330</v>
      </c>
      <c r="I93" s="15">
        <f>'[3]15'!J95</f>
        <v>320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150</v>
      </c>
      <c r="N93" s="16">
        <f>'[3]15'!O95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</v>
      </c>
      <c r="AE93" s="8">
        <f t="shared" si="43"/>
        <v>26.9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</v>
      </c>
      <c r="AL93" s="8">
        <f t="shared" si="35"/>
        <v>266.20000000000005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416.20000000000005</v>
      </c>
      <c r="AT93" s="8">
        <v>25.82</v>
      </c>
      <c r="AU93" s="8">
        <v>25.82</v>
      </c>
      <c r="AW93" s="198">
        <v>26.9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</v>
      </c>
      <c r="BD93" s="198">
        <v>26.9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</v>
      </c>
      <c r="BL93" s="8">
        <f t="shared" si="53"/>
        <v>25.82</v>
      </c>
      <c r="BM93" s="8">
        <f t="shared" si="54"/>
        <v>25.82</v>
      </c>
      <c r="BN93" s="8">
        <f t="shared" si="55"/>
        <v>26.9</v>
      </c>
      <c r="BO93" s="8">
        <f t="shared" si="56"/>
        <v>26.9</v>
      </c>
      <c r="BP93" s="139">
        <f t="shared" si="57"/>
        <v>-1.0799999999999983</v>
      </c>
      <c r="BQ93" s="139">
        <f t="shared" si="58"/>
        <v>-1.0799999999999983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1010</v>
      </c>
      <c r="G94" s="16">
        <f>'[3]15'!G96</f>
        <v>0</v>
      </c>
      <c r="H94" s="17">
        <f t="shared" si="59"/>
        <v>1330</v>
      </c>
      <c r="I94" s="15">
        <f>'[3]15'!J96</f>
        <v>320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150</v>
      </c>
      <c r="N94" s="16">
        <f>'[3]15'!O96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</v>
      </c>
      <c r="AE94" s="8">
        <f t="shared" si="43"/>
        <v>26.9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</v>
      </c>
      <c r="AL94" s="8">
        <f t="shared" si="35"/>
        <v>266.20000000000005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416.20000000000005</v>
      </c>
      <c r="AT94" s="8">
        <v>25.82</v>
      </c>
      <c r="AU94" s="8">
        <v>25.82</v>
      </c>
      <c r="AW94" s="198">
        <v>26.9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</v>
      </c>
      <c r="BD94" s="198">
        <v>26.9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</v>
      </c>
      <c r="BL94" s="8">
        <f t="shared" si="53"/>
        <v>25.82</v>
      </c>
      <c r="BM94" s="8">
        <f t="shared" si="54"/>
        <v>25.82</v>
      </c>
      <c r="BN94" s="8">
        <f t="shared" si="55"/>
        <v>26.9</v>
      </c>
      <c r="BO94" s="8">
        <f t="shared" si="56"/>
        <v>26.9</v>
      </c>
      <c r="BP94" s="139">
        <f t="shared" si="57"/>
        <v>-1.0799999999999983</v>
      </c>
      <c r="BQ94" s="139">
        <f t="shared" si="58"/>
        <v>-1.0799999999999983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1010</v>
      </c>
      <c r="G95" s="16">
        <f>'[3]15'!G97</f>
        <v>0</v>
      </c>
      <c r="H95" s="17">
        <f t="shared" si="59"/>
        <v>1330</v>
      </c>
      <c r="I95" s="15">
        <f>'[3]15'!J97</f>
        <v>320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150</v>
      </c>
      <c r="N95" s="16">
        <f>'[3]15'!O97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</v>
      </c>
      <c r="AE95" s="8">
        <f t="shared" si="43"/>
        <v>26.9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</v>
      </c>
      <c r="AL95" s="8">
        <f t="shared" si="35"/>
        <v>266.20000000000005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416.20000000000005</v>
      </c>
      <c r="AT95" s="8">
        <v>25.82</v>
      </c>
      <c r="AU95" s="8">
        <v>25.82</v>
      </c>
      <c r="AW95" s="198">
        <v>26.9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</v>
      </c>
      <c r="BD95" s="198">
        <v>26.9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</v>
      </c>
      <c r="BL95" s="8">
        <f t="shared" si="53"/>
        <v>25.82</v>
      </c>
      <c r="BM95" s="8">
        <f t="shared" si="54"/>
        <v>25.82</v>
      </c>
      <c r="BN95" s="8">
        <f t="shared" si="55"/>
        <v>26.9</v>
      </c>
      <c r="BO95" s="8">
        <f t="shared" si="56"/>
        <v>26.9</v>
      </c>
      <c r="BP95" s="139">
        <f t="shared" si="57"/>
        <v>-1.0799999999999983</v>
      </c>
      <c r="BQ95" s="139">
        <f t="shared" si="58"/>
        <v>-1.0799999999999983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1010</v>
      </c>
      <c r="G96" s="16">
        <f>'[3]15'!G98</f>
        <v>0</v>
      </c>
      <c r="H96" s="17">
        <f t="shared" si="59"/>
        <v>1330</v>
      </c>
      <c r="I96" s="15">
        <f>'[3]15'!J98</f>
        <v>320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150</v>
      </c>
      <c r="N96" s="16">
        <f>'[3]15'!O98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</v>
      </c>
      <c r="AE96" s="8">
        <f t="shared" si="43"/>
        <v>26.9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</v>
      </c>
      <c r="AL96" s="8">
        <f t="shared" si="35"/>
        <v>266.20000000000005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416.20000000000005</v>
      </c>
      <c r="AT96" s="8">
        <v>25.82</v>
      </c>
      <c r="AU96" s="8">
        <v>25.82</v>
      </c>
      <c r="AW96" s="198">
        <v>26.9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</v>
      </c>
      <c r="BD96" s="198">
        <v>26.9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</v>
      </c>
      <c r="BL96" s="8">
        <f t="shared" si="53"/>
        <v>25.82</v>
      </c>
      <c r="BM96" s="8">
        <f t="shared" si="54"/>
        <v>25.82</v>
      </c>
      <c r="BN96" s="8">
        <f t="shared" si="55"/>
        <v>26.9</v>
      </c>
      <c r="BO96" s="8">
        <f t="shared" si="56"/>
        <v>26.9</v>
      </c>
      <c r="BP96" s="139">
        <f t="shared" si="57"/>
        <v>-1.0799999999999983</v>
      </c>
      <c r="BQ96" s="139">
        <f t="shared" si="58"/>
        <v>-1.0799999999999983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1010</v>
      </c>
      <c r="G97" s="16">
        <f>'[3]15'!G99</f>
        <v>0</v>
      </c>
      <c r="H97" s="17">
        <f t="shared" si="59"/>
        <v>1330</v>
      </c>
      <c r="I97" s="15">
        <f>'[3]15'!J99</f>
        <v>320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150</v>
      </c>
      <c r="N97" s="16">
        <f>'[3]15'!O99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</v>
      </c>
      <c r="AE97" s="8">
        <f t="shared" si="43"/>
        <v>26.9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</v>
      </c>
      <c r="AL97" s="8">
        <f t="shared" si="35"/>
        <v>266.20000000000005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416.20000000000005</v>
      </c>
      <c r="AT97" s="8">
        <v>25.82</v>
      </c>
      <c r="AU97" s="8">
        <v>25.82</v>
      </c>
      <c r="AW97" s="198">
        <v>26.9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</v>
      </c>
      <c r="BD97" s="198">
        <v>26.9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</v>
      </c>
      <c r="BL97" s="8">
        <f t="shared" si="53"/>
        <v>25.82</v>
      </c>
      <c r="BM97" s="8">
        <f t="shared" si="54"/>
        <v>25.82</v>
      </c>
      <c r="BN97" s="8">
        <f t="shared" si="55"/>
        <v>26.9</v>
      </c>
      <c r="BO97" s="8">
        <f t="shared" si="56"/>
        <v>26.9</v>
      </c>
      <c r="BP97" s="139">
        <f t="shared" si="57"/>
        <v>-1.0799999999999983</v>
      </c>
      <c r="BQ97" s="139">
        <f t="shared" si="58"/>
        <v>-1.0799999999999983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1010</v>
      </c>
      <c r="G98" s="16">
        <f>'[3]15'!G100</f>
        <v>0</v>
      </c>
      <c r="H98" s="17">
        <f t="shared" si="59"/>
        <v>1330</v>
      </c>
      <c r="I98" s="15">
        <f>'[3]15'!J100</f>
        <v>320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150</v>
      </c>
      <c r="N98" s="16">
        <f>'[3]15'!O100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</v>
      </c>
      <c r="AE98" s="8">
        <f t="shared" si="43"/>
        <v>26.9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</v>
      </c>
      <c r="AL98" s="8">
        <f t="shared" si="35"/>
        <v>266.20000000000005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416.20000000000005</v>
      </c>
      <c r="AT98" s="8">
        <v>25.82</v>
      </c>
      <c r="AU98" s="8">
        <v>25.82</v>
      </c>
      <c r="AW98" s="198">
        <v>26.9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</v>
      </c>
      <c r="BD98" s="198">
        <v>26.9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</v>
      </c>
      <c r="BL98" s="8">
        <f t="shared" si="53"/>
        <v>25.82</v>
      </c>
      <c r="BM98" s="8">
        <f t="shared" si="54"/>
        <v>25.82</v>
      </c>
      <c r="BN98" s="8">
        <f t="shared" si="55"/>
        <v>26.9</v>
      </c>
      <c r="BO98" s="8">
        <f t="shared" si="56"/>
        <v>26.9</v>
      </c>
      <c r="BP98" s="139">
        <f t="shared" si="57"/>
        <v>-1.0799999999999983</v>
      </c>
      <c r="BQ98" s="139">
        <f t="shared" si="58"/>
        <v>-1.0799999999999983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5.2350000000000003</v>
      </c>
      <c r="N99" s="15">
        <f t="shared" si="62"/>
        <v>0</v>
      </c>
      <c r="O99" s="15">
        <f t="shared" si="62"/>
        <v>12.914999999999999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5.2350000000000003</v>
      </c>
      <c r="V99" s="15">
        <f t="shared" si="62"/>
        <v>0</v>
      </c>
      <c r="W99" s="15">
        <f t="shared" si="62"/>
        <v>12.914999999999999</v>
      </c>
      <c r="X99" s="15">
        <f t="shared" si="62"/>
        <v>0.65464750000000027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0.65464750000000027</v>
      </c>
      <c r="AE99" s="15">
        <f t="shared" si="62"/>
        <v>0.71077000000000023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0.71077000000000023</v>
      </c>
      <c r="AL99" s="15">
        <f t="shared" si="62"/>
        <v>6.3145825000000038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5.2350000000000003</v>
      </c>
      <c r="AQ99" s="15">
        <f t="shared" si="62"/>
        <v>0</v>
      </c>
      <c r="AR99" s="15">
        <f t="shared" si="62"/>
        <v>11.5495825</v>
      </c>
      <c r="AS99" s="15">
        <f t="shared" si="62"/>
        <v>0</v>
      </c>
      <c r="AT99" s="15">
        <f t="shared" si="62"/>
        <v>0.62530000000000041</v>
      </c>
      <c r="AU99" s="15">
        <f t="shared" si="62"/>
        <v>0.68474500000000005</v>
      </c>
      <c r="AV99" s="15">
        <f t="shared" si="62"/>
        <v>0</v>
      </c>
      <c r="AW99" s="15">
        <f t="shared" si="62"/>
        <v>0.65464750000000027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0.65464750000000027</v>
      </c>
      <c r="BD99" s="15">
        <f t="shared" si="62"/>
        <v>0.71077000000000023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0.71077000000000023</v>
      </c>
      <c r="BK99" s="15"/>
      <c r="BL99" s="15">
        <f t="shared" si="63"/>
        <v>0.62530000000000041</v>
      </c>
      <c r="BM99" s="15">
        <f t="shared" si="63"/>
        <v>0.68474500000000005</v>
      </c>
      <c r="BN99" s="15">
        <f t="shared" si="63"/>
        <v>0.65464750000000027</v>
      </c>
      <c r="BO99" s="15">
        <f t="shared" si="63"/>
        <v>0.71077000000000023</v>
      </c>
      <c r="BP99" s="15">
        <f t="shared" si="63"/>
        <v>-2.9347500000000002E-2</v>
      </c>
      <c r="BQ99" s="15">
        <f t="shared" si="63"/>
        <v>-2.6025E-2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45306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45306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266.20000000000005</v>
      </c>
      <c r="E3">
        <f>BAWANA!AM3</f>
        <v>0</v>
      </c>
      <c r="F3">
        <f>(B3+C3)*0.8</f>
        <v>256</v>
      </c>
      <c r="G3">
        <f>(D3+E3)</f>
        <v>266.20000000000005</v>
      </c>
      <c r="H3" s="112"/>
      <c r="I3">
        <f>BRPL_EOD!AI3+BRPL_EOD!AJ3</f>
        <v>134.61000000000001</v>
      </c>
      <c r="J3">
        <f>BYPL_EOD!AI3+BYPL_EOD!AJ3</f>
        <v>48.43</v>
      </c>
      <c r="K3">
        <f>MES_EOD!AI3+MES_EOD!AJ3</f>
        <v>5</v>
      </c>
      <c r="L3">
        <f>NDMC_EOD!AI3+NDMC_EOD!AJ3</f>
        <v>19.63</v>
      </c>
      <c r="M3">
        <f>TPDDL_EOD!AI3+TPDDL_EOD!AJ3</f>
        <v>58.52</v>
      </c>
      <c r="N3">
        <f t="shared" ref="N3:N66" si="0">SUM(I3:M3)</f>
        <v>266.19</v>
      </c>
      <c r="O3" s="112">
        <f t="shared" ref="O3:O66" si="1">G3-N3</f>
        <v>1.0000000000047748E-2</v>
      </c>
      <c r="P3">
        <v>134.61000000000001</v>
      </c>
      <c r="Q3">
        <v>48.433689877521353</v>
      </c>
      <c r="R3">
        <v>5.000355910648647</v>
      </c>
      <c r="S3">
        <v>19.631495679183999</v>
      </c>
      <c r="T3">
        <v>58.524458532646051</v>
      </c>
      <c r="U3" s="114">
        <f t="shared" ref="U3:U66" si="2">SUM(P3:T3)</f>
        <v>266.20000000000005</v>
      </c>
      <c r="V3" s="112">
        <f t="shared" ref="V3:V66" si="3">G3-U3</f>
        <v>0</v>
      </c>
      <c r="Y3">
        <f>BAWANA!AW3+BAWANA!AX3</f>
        <v>26.9</v>
      </c>
      <c r="Z3">
        <f>BAWANA!BD3+BAWANA!BE3</f>
        <v>26.9</v>
      </c>
      <c r="AA3">
        <f>BAWANA!X3+BAWANA!Y3</f>
        <v>26.9</v>
      </c>
      <c r="AB3">
        <f>BAWANA!AE3+BAWANA!AF3</f>
        <v>26.9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266.20000000000005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266.20000000000005</v>
      </c>
      <c r="H4" s="112"/>
      <c r="I4">
        <f>BRPL_EOD!AI4+BRPL_EOD!AJ4</f>
        <v>134.61000000000001</v>
      </c>
      <c r="J4">
        <f>BYPL_EOD!AI4+BYPL_EOD!AJ4</f>
        <v>48.43</v>
      </c>
      <c r="K4">
        <f>MES_EOD!AI4+MES_EOD!AJ4</f>
        <v>5</v>
      </c>
      <c r="L4">
        <f>NDMC_EOD!AI4+NDMC_EOD!AJ4</f>
        <v>19.63</v>
      </c>
      <c r="M4">
        <f>TPDDL_EOD!AI4+TPDDL_EOD!AJ4</f>
        <v>58.52</v>
      </c>
      <c r="N4">
        <f t="shared" si="0"/>
        <v>266.19</v>
      </c>
      <c r="O4" s="112">
        <f t="shared" si="1"/>
        <v>1.0000000000047748E-2</v>
      </c>
      <c r="P4">
        <v>134.61000000000001</v>
      </c>
      <c r="Q4">
        <v>48.433689877521353</v>
      </c>
      <c r="R4">
        <v>5.000355910648647</v>
      </c>
      <c r="S4">
        <v>19.631495679183999</v>
      </c>
      <c r="T4">
        <v>58.524458532646051</v>
      </c>
      <c r="U4" s="114">
        <f t="shared" si="2"/>
        <v>266.20000000000005</v>
      </c>
      <c r="V4" s="112">
        <f t="shared" si="3"/>
        <v>0</v>
      </c>
      <c r="Y4">
        <f>BAWANA!AW4+BAWANA!AX4</f>
        <v>26.9</v>
      </c>
      <c r="Z4">
        <f>BAWANA!BD4+BAWANA!BE4</f>
        <v>26.9</v>
      </c>
      <c r="AA4">
        <f>BAWANA!X4+BAWANA!Y4</f>
        <v>26.9</v>
      </c>
      <c r="AB4">
        <f>BAWANA!AE4+BAWANA!AF4</f>
        <v>26.9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266.20000000000005</v>
      </c>
      <c r="E5">
        <f>BAWANA!AM5</f>
        <v>0</v>
      </c>
      <c r="F5">
        <f t="shared" si="4"/>
        <v>256</v>
      </c>
      <c r="G5">
        <f t="shared" si="5"/>
        <v>266.20000000000005</v>
      </c>
      <c r="H5" s="112"/>
      <c r="I5">
        <f>BRPL_EOD!AI5+BRPL_EOD!AJ5</f>
        <v>134.61000000000001</v>
      </c>
      <c r="J5">
        <f>BYPL_EOD!AI5+BYPL_EOD!AJ5</f>
        <v>48.43</v>
      </c>
      <c r="K5">
        <f>MES_EOD!AI5+MES_EOD!AJ5</f>
        <v>5</v>
      </c>
      <c r="L5">
        <f>NDMC_EOD!AI5+NDMC_EOD!AJ5</f>
        <v>19.63</v>
      </c>
      <c r="M5">
        <f>TPDDL_EOD!AI5+TPDDL_EOD!AJ5</f>
        <v>58.52</v>
      </c>
      <c r="N5">
        <f t="shared" si="0"/>
        <v>266.19</v>
      </c>
      <c r="O5" s="112">
        <f t="shared" si="1"/>
        <v>1.0000000000047748E-2</v>
      </c>
      <c r="P5">
        <v>134.61000000000001</v>
      </c>
      <c r="Q5">
        <v>48.433689877521353</v>
      </c>
      <c r="R5">
        <v>5.000355910648647</v>
      </c>
      <c r="S5">
        <v>19.631495679183999</v>
      </c>
      <c r="T5">
        <v>58.524458532646051</v>
      </c>
      <c r="U5" s="114">
        <f t="shared" si="2"/>
        <v>266.20000000000005</v>
      </c>
      <c r="V5" s="112">
        <f t="shared" si="3"/>
        <v>0</v>
      </c>
      <c r="Y5">
        <f>BAWANA!AW5+BAWANA!AX5</f>
        <v>26.9</v>
      </c>
      <c r="Z5">
        <f>BAWANA!BD5+BAWANA!BE5</f>
        <v>26.9</v>
      </c>
      <c r="AA5">
        <f>BAWANA!X5+BAWANA!Y5</f>
        <v>26.9</v>
      </c>
      <c r="AB5">
        <f>BAWANA!AE5+BAWANA!AF5</f>
        <v>26.9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266.20000000000005</v>
      </c>
      <c r="E6">
        <f>BAWANA!AM6</f>
        <v>0</v>
      </c>
      <c r="F6">
        <f t="shared" si="4"/>
        <v>256</v>
      </c>
      <c r="G6">
        <f t="shared" si="5"/>
        <v>266.20000000000005</v>
      </c>
      <c r="H6" s="112"/>
      <c r="I6">
        <f>BRPL_EOD!AI6+BRPL_EOD!AJ6</f>
        <v>134.61000000000001</v>
      </c>
      <c r="J6">
        <f>BYPL_EOD!AI6+BYPL_EOD!AJ6</f>
        <v>48.43</v>
      </c>
      <c r="K6">
        <f>MES_EOD!AI6+MES_EOD!AJ6</f>
        <v>5</v>
      </c>
      <c r="L6">
        <f>NDMC_EOD!AI6+NDMC_EOD!AJ6</f>
        <v>19.63</v>
      </c>
      <c r="M6">
        <f>TPDDL_EOD!AI6+TPDDL_EOD!AJ6</f>
        <v>58.52</v>
      </c>
      <c r="N6">
        <f t="shared" si="0"/>
        <v>266.19</v>
      </c>
      <c r="O6" s="112">
        <f t="shared" si="1"/>
        <v>1.0000000000047748E-2</v>
      </c>
      <c r="P6">
        <v>134.61000000000001</v>
      </c>
      <c r="Q6">
        <v>48.433689877521353</v>
      </c>
      <c r="R6">
        <v>5.000355910648647</v>
      </c>
      <c r="S6">
        <v>19.631495679183999</v>
      </c>
      <c r="T6">
        <v>58.524458532646051</v>
      </c>
      <c r="U6" s="114">
        <f t="shared" si="2"/>
        <v>266.20000000000005</v>
      </c>
      <c r="V6" s="112">
        <f t="shared" si="3"/>
        <v>0</v>
      </c>
      <c r="Y6">
        <f>BAWANA!AW6+BAWANA!AX6</f>
        <v>26.9</v>
      </c>
      <c r="Z6">
        <f>BAWANA!BD6+BAWANA!BE6</f>
        <v>26.9</v>
      </c>
      <c r="AA6">
        <f>BAWANA!X6+BAWANA!Y6</f>
        <v>26.9</v>
      </c>
      <c r="AB6">
        <f>BAWANA!AE6+BAWANA!AF6</f>
        <v>26.9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266.20000000000005</v>
      </c>
      <c r="E7">
        <f>BAWANA!AM7</f>
        <v>0</v>
      </c>
      <c r="F7">
        <f t="shared" si="4"/>
        <v>256</v>
      </c>
      <c r="G7">
        <f t="shared" si="5"/>
        <v>266.20000000000005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</v>
      </c>
      <c r="L7">
        <f>NDMC_EOD!AI7+NDMC_EOD!AJ7</f>
        <v>19.63</v>
      </c>
      <c r="M7">
        <f>TPDDL_EOD!AI7+TPDDL_EOD!AJ7</f>
        <v>58.52</v>
      </c>
      <c r="N7">
        <f t="shared" si="0"/>
        <v>266.19</v>
      </c>
      <c r="O7" s="112">
        <f t="shared" si="1"/>
        <v>1.0000000000047748E-2</v>
      </c>
      <c r="P7">
        <v>134.61000000000001</v>
      </c>
      <c r="Q7">
        <v>48.433689877521353</v>
      </c>
      <c r="R7">
        <v>5.000355910648647</v>
      </c>
      <c r="S7">
        <v>19.631495679183999</v>
      </c>
      <c r="T7">
        <v>58.524458532646051</v>
      </c>
      <c r="U7" s="114">
        <f t="shared" si="2"/>
        <v>266.20000000000005</v>
      </c>
      <c r="V7" s="112">
        <f t="shared" si="3"/>
        <v>0</v>
      </c>
      <c r="Y7">
        <f>BAWANA!AW7+BAWANA!AX7</f>
        <v>26.9</v>
      </c>
      <c r="Z7">
        <f>BAWANA!BD7+BAWANA!BE7</f>
        <v>26.9</v>
      </c>
      <c r="AA7">
        <f>BAWANA!X7+BAWANA!Y7</f>
        <v>26.9</v>
      </c>
      <c r="AB7">
        <f>BAWANA!AE7+BAWANA!AF7</f>
        <v>26.9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266.20000000000005</v>
      </c>
      <c r="E8">
        <f>BAWANA!AM8</f>
        <v>0</v>
      </c>
      <c r="F8">
        <f t="shared" si="4"/>
        <v>256</v>
      </c>
      <c r="G8">
        <f t="shared" si="5"/>
        <v>266.20000000000005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</v>
      </c>
      <c r="L8">
        <f>NDMC_EOD!AI8+NDMC_EOD!AJ8</f>
        <v>19.63</v>
      </c>
      <c r="M8">
        <f>TPDDL_EOD!AI8+TPDDL_EOD!AJ8</f>
        <v>58.52</v>
      </c>
      <c r="N8">
        <f t="shared" si="0"/>
        <v>266.19</v>
      </c>
      <c r="O8" s="112">
        <f t="shared" si="1"/>
        <v>1.0000000000047748E-2</v>
      </c>
      <c r="P8">
        <v>134.61000000000001</v>
      </c>
      <c r="Q8">
        <v>48.433689877521353</v>
      </c>
      <c r="R8">
        <v>5.000355910648647</v>
      </c>
      <c r="S8">
        <v>19.631495679183999</v>
      </c>
      <c r="T8">
        <v>58.524458532646051</v>
      </c>
      <c r="U8" s="114">
        <f t="shared" si="2"/>
        <v>266.20000000000005</v>
      </c>
      <c r="V8" s="112">
        <f t="shared" si="3"/>
        <v>0</v>
      </c>
      <c r="Y8">
        <f>BAWANA!AW8+BAWANA!AX8</f>
        <v>26.9</v>
      </c>
      <c r="Z8">
        <f>BAWANA!BD8+BAWANA!BE8</f>
        <v>26.9</v>
      </c>
      <c r="AA8">
        <f>BAWANA!X8+BAWANA!Y8</f>
        <v>26.9</v>
      </c>
      <c r="AB8">
        <f>BAWANA!AE8+BAWANA!AF8</f>
        <v>26.9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266.20000000000005</v>
      </c>
      <c r="E9">
        <f>BAWANA!AM9</f>
        <v>0</v>
      </c>
      <c r="F9">
        <f t="shared" si="4"/>
        <v>256</v>
      </c>
      <c r="G9">
        <f t="shared" si="5"/>
        <v>266.20000000000005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</v>
      </c>
      <c r="L9">
        <f>NDMC_EOD!AI9+NDMC_EOD!AJ9</f>
        <v>19.63</v>
      </c>
      <c r="M9">
        <f>TPDDL_EOD!AI9+TPDDL_EOD!AJ9</f>
        <v>58.52</v>
      </c>
      <c r="N9">
        <f t="shared" si="0"/>
        <v>266.19</v>
      </c>
      <c r="O9" s="112">
        <f t="shared" si="1"/>
        <v>1.0000000000047748E-2</v>
      </c>
      <c r="P9">
        <v>134.61000000000001</v>
      </c>
      <c r="Q9">
        <v>48.433689877521353</v>
      </c>
      <c r="R9">
        <v>5.000355910648647</v>
      </c>
      <c r="S9">
        <v>19.631495679183999</v>
      </c>
      <c r="T9">
        <v>58.524458532646051</v>
      </c>
      <c r="U9" s="114">
        <f t="shared" si="2"/>
        <v>266.20000000000005</v>
      </c>
      <c r="V9" s="112">
        <f t="shared" si="3"/>
        <v>0</v>
      </c>
      <c r="Y9">
        <f>BAWANA!AW9+BAWANA!AX9</f>
        <v>26.9</v>
      </c>
      <c r="Z9">
        <f>BAWANA!BD9+BAWANA!BE9</f>
        <v>26.9</v>
      </c>
      <c r="AA9">
        <f>BAWANA!X9+BAWANA!Y9</f>
        <v>26.9</v>
      </c>
      <c r="AB9">
        <f>BAWANA!AE9+BAWANA!AF9</f>
        <v>26.9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266.20000000000005</v>
      </c>
      <c r="E10">
        <f>BAWANA!AM10</f>
        <v>0</v>
      </c>
      <c r="F10">
        <f t="shared" si="4"/>
        <v>256</v>
      </c>
      <c r="G10">
        <f t="shared" si="5"/>
        <v>266.20000000000005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</v>
      </c>
      <c r="L10">
        <f>NDMC_EOD!AI10+NDMC_EOD!AJ10</f>
        <v>19.63</v>
      </c>
      <c r="M10">
        <f>TPDDL_EOD!AI10+TPDDL_EOD!AJ10</f>
        <v>58.52</v>
      </c>
      <c r="N10">
        <f t="shared" si="0"/>
        <v>266.19</v>
      </c>
      <c r="O10" s="112">
        <f t="shared" si="1"/>
        <v>1.0000000000047748E-2</v>
      </c>
      <c r="P10">
        <v>134.61000000000001</v>
      </c>
      <c r="Q10">
        <v>48.433689877521353</v>
      </c>
      <c r="R10">
        <v>5.000355910648647</v>
      </c>
      <c r="S10">
        <v>19.631495679183999</v>
      </c>
      <c r="T10">
        <v>58.524458532646051</v>
      </c>
      <c r="U10" s="114">
        <f t="shared" si="2"/>
        <v>266.20000000000005</v>
      </c>
      <c r="V10" s="112">
        <f t="shared" si="3"/>
        <v>0</v>
      </c>
      <c r="Y10">
        <f>BAWANA!AW10+BAWANA!AX10</f>
        <v>26.9</v>
      </c>
      <c r="Z10">
        <f>BAWANA!BD10+BAWANA!BE10</f>
        <v>26.9</v>
      </c>
      <c r="AA10">
        <f>BAWANA!X10+BAWANA!Y10</f>
        <v>26.9</v>
      </c>
      <c r="AB10">
        <f>BAWANA!AE10+BAWANA!AF10</f>
        <v>26.9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266.20000000000005</v>
      </c>
      <c r="E11">
        <f>BAWANA!AM11</f>
        <v>0</v>
      </c>
      <c r="F11">
        <f t="shared" si="4"/>
        <v>256</v>
      </c>
      <c r="G11">
        <f t="shared" si="5"/>
        <v>266.20000000000005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</v>
      </c>
      <c r="L11">
        <f>NDMC_EOD!AI11+NDMC_EOD!AJ11</f>
        <v>19.63</v>
      </c>
      <c r="M11">
        <f>TPDDL_EOD!AI11+TPDDL_EOD!AJ11</f>
        <v>58.52</v>
      </c>
      <c r="N11">
        <f t="shared" si="0"/>
        <v>266.19</v>
      </c>
      <c r="O11" s="112">
        <f t="shared" si="1"/>
        <v>1.0000000000047748E-2</v>
      </c>
      <c r="P11">
        <v>134.61000000000001</v>
      </c>
      <c r="Q11">
        <v>48.433689877521353</v>
      </c>
      <c r="R11">
        <v>5.000355910648647</v>
      </c>
      <c r="S11">
        <v>19.631495679183999</v>
      </c>
      <c r="T11">
        <v>58.524458532646051</v>
      </c>
      <c r="U11" s="114">
        <f t="shared" si="2"/>
        <v>266.20000000000005</v>
      </c>
      <c r="V11" s="112">
        <f t="shared" si="3"/>
        <v>0</v>
      </c>
      <c r="Y11">
        <f>BAWANA!AW11+BAWANA!AX11</f>
        <v>26.9</v>
      </c>
      <c r="Z11">
        <f>BAWANA!BD11+BAWANA!BE11</f>
        <v>26.9</v>
      </c>
      <c r="AA11">
        <f>BAWANA!X11+BAWANA!Y11</f>
        <v>26.9</v>
      </c>
      <c r="AB11">
        <f>BAWANA!AE11+BAWANA!AF11</f>
        <v>26.9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266.20000000000005</v>
      </c>
      <c r="E12">
        <f>BAWANA!AM12</f>
        <v>0</v>
      </c>
      <c r="F12">
        <f t="shared" si="4"/>
        <v>256</v>
      </c>
      <c r="G12">
        <f t="shared" si="5"/>
        <v>266.20000000000005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</v>
      </c>
      <c r="L12">
        <f>NDMC_EOD!AI12+NDMC_EOD!AJ12</f>
        <v>19.63</v>
      </c>
      <c r="M12">
        <f>TPDDL_EOD!AI12+TPDDL_EOD!AJ12</f>
        <v>58.52</v>
      </c>
      <c r="N12">
        <f t="shared" si="0"/>
        <v>266.19</v>
      </c>
      <c r="O12" s="112">
        <f t="shared" si="1"/>
        <v>1.0000000000047748E-2</v>
      </c>
      <c r="P12">
        <v>134.61000000000001</v>
      </c>
      <c r="Q12">
        <v>48.433689877521353</v>
      </c>
      <c r="R12">
        <v>5.000355910648647</v>
      </c>
      <c r="S12">
        <v>19.631495679183999</v>
      </c>
      <c r="T12">
        <v>58.524458532646051</v>
      </c>
      <c r="U12" s="114">
        <f t="shared" si="2"/>
        <v>266.20000000000005</v>
      </c>
      <c r="V12" s="112">
        <f t="shared" si="3"/>
        <v>0</v>
      </c>
      <c r="Y12">
        <f>BAWANA!AW12+BAWANA!AX12</f>
        <v>26.9</v>
      </c>
      <c r="Z12">
        <f>BAWANA!BD12+BAWANA!BE12</f>
        <v>26.9</v>
      </c>
      <c r="AA12">
        <f>BAWANA!X12+BAWANA!Y12</f>
        <v>26.9</v>
      </c>
      <c r="AB12">
        <f>BAWANA!AE12+BAWANA!AF12</f>
        <v>26.9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266.20000000000005</v>
      </c>
      <c r="E13">
        <f>BAWANA!AM13</f>
        <v>0</v>
      </c>
      <c r="F13">
        <f t="shared" si="4"/>
        <v>256</v>
      </c>
      <c r="G13">
        <f t="shared" si="5"/>
        <v>266.20000000000005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</v>
      </c>
      <c r="L13">
        <f>NDMC_EOD!AI13+NDMC_EOD!AJ13</f>
        <v>19.63</v>
      </c>
      <c r="M13">
        <f>TPDDL_EOD!AI13+TPDDL_EOD!AJ13</f>
        <v>58.52</v>
      </c>
      <c r="N13">
        <f t="shared" si="0"/>
        <v>266.19</v>
      </c>
      <c r="O13" s="112">
        <f t="shared" si="1"/>
        <v>1.0000000000047748E-2</v>
      </c>
      <c r="P13">
        <v>134.61000000000001</v>
      </c>
      <c r="Q13">
        <v>48.433689877521353</v>
      </c>
      <c r="R13">
        <v>5.000355910648647</v>
      </c>
      <c r="S13">
        <v>19.631495679183999</v>
      </c>
      <c r="T13">
        <v>58.524458532646051</v>
      </c>
      <c r="U13" s="114">
        <f t="shared" si="2"/>
        <v>266.20000000000005</v>
      </c>
      <c r="V13" s="112">
        <f t="shared" si="3"/>
        <v>0</v>
      </c>
      <c r="Y13">
        <f>BAWANA!AW13+BAWANA!AX13</f>
        <v>26.9</v>
      </c>
      <c r="Z13">
        <f>BAWANA!BD13+BAWANA!BE13</f>
        <v>26.9</v>
      </c>
      <c r="AA13">
        <f>BAWANA!X13+BAWANA!Y13</f>
        <v>26.9</v>
      </c>
      <c r="AB13">
        <f>BAWANA!AE13+BAWANA!AF13</f>
        <v>26.9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266.20000000000005</v>
      </c>
      <c r="E14">
        <f>BAWANA!AM14</f>
        <v>0</v>
      </c>
      <c r="F14">
        <f t="shared" si="4"/>
        <v>256</v>
      </c>
      <c r="G14">
        <f t="shared" si="5"/>
        <v>266.20000000000005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</v>
      </c>
      <c r="L14">
        <f>NDMC_EOD!AI14+NDMC_EOD!AJ14</f>
        <v>19.63</v>
      </c>
      <c r="M14">
        <f>TPDDL_EOD!AI14+TPDDL_EOD!AJ14</f>
        <v>58.52</v>
      </c>
      <c r="N14">
        <f t="shared" si="0"/>
        <v>266.19</v>
      </c>
      <c r="O14" s="112">
        <f t="shared" si="1"/>
        <v>1.0000000000047748E-2</v>
      </c>
      <c r="P14">
        <v>134.61000000000001</v>
      </c>
      <c r="Q14">
        <v>48.433689877521353</v>
      </c>
      <c r="R14">
        <v>5.000355910648647</v>
      </c>
      <c r="S14">
        <v>19.631495679183999</v>
      </c>
      <c r="T14">
        <v>58.524458532646051</v>
      </c>
      <c r="U14" s="114">
        <f t="shared" si="2"/>
        <v>266.20000000000005</v>
      </c>
      <c r="V14" s="112">
        <f t="shared" si="3"/>
        <v>0</v>
      </c>
      <c r="Y14">
        <f>BAWANA!AW14+BAWANA!AX14</f>
        <v>26.9</v>
      </c>
      <c r="Z14">
        <f>BAWANA!BD14+BAWANA!BE14</f>
        <v>26.9</v>
      </c>
      <c r="AA14">
        <f>BAWANA!X14+BAWANA!Y14</f>
        <v>26.9</v>
      </c>
      <c r="AB14">
        <f>BAWANA!AE14+BAWANA!AF14</f>
        <v>26.9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266.20000000000005</v>
      </c>
      <c r="E15">
        <f>BAWANA!AM15</f>
        <v>0</v>
      </c>
      <c r="F15">
        <f t="shared" si="4"/>
        <v>256</v>
      </c>
      <c r="G15">
        <f t="shared" si="5"/>
        <v>266.20000000000005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</v>
      </c>
      <c r="L15">
        <f>NDMC_EOD!AI15+NDMC_EOD!AJ15</f>
        <v>19.63</v>
      </c>
      <c r="M15">
        <f>TPDDL_EOD!AI15+TPDDL_EOD!AJ15</f>
        <v>58.52</v>
      </c>
      <c r="N15">
        <f t="shared" si="0"/>
        <v>266.19</v>
      </c>
      <c r="O15" s="112">
        <f t="shared" si="1"/>
        <v>1.0000000000047748E-2</v>
      </c>
      <c r="P15">
        <v>134.61000000000001</v>
      </c>
      <c r="Q15">
        <v>48.433689877521353</v>
      </c>
      <c r="R15">
        <v>5.000355910648647</v>
      </c>
      <c r="S15">
        <v>19.631495679183999</v>
      </c>
      <c r="T15">
        <v>58.524458532646051</v>
      </c>
      <c r="U15" s="114">
        <f t="shared" si="2"/>
        <v>266.20000000000005</v>
      </c>
      <c r="V15" s="112">
        <f t="shared" si="3"/>
        <v>0</v>
      </c>
      <c r="Y15">
        <f>BAWANA!AW15+BAWANA!AX15</f>
        <v>26.9</v>
      </c>
      <c r="Z15">
        <f>BAWANA!BD15+BAWANA!BE15</f>
        <v>26.9</v>
      </c>
      <c r="AA15">
        <f>BAWANA!X15+BAWANA!Y15</f>
        <v>26.9</v>
      </c>
      <c r="AB15">
        <f>BAWANA!AE15+BAWANA!AF15</f>
        <v>26.9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266.20000000000005</v>
      </c>
      <c r="E16">
        <f>BAWANA!AM16</f>
        <v>0</v>
      </c>
      <c r="F16">
        <f t="shared" si="4"/>
        <v>256</v>
      </c>
      <c r="G16">
        <f t="shared" si="5"/>
        <v>266.20000000000005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</v>
      </c>
      <c r="L16">
        <f>NDMC_EOD!AI16+NDMC_EOD!AJ16</f>
        <v>19.63</v>
      </c>
      <c r="M16">
        <f>TPDDL_EOD!AI16+TPDDL_EOD!AJ16</f>
        <v>58.52</v>
      </c>
      <c r="N16">
        <f t="shared" si="0"/>
        <v>266.19</v>
      </c>
      <c r="O16" s="112">
        <f t="shared" si="1"/>
        <v>1.0000000000047748E-2</v>
      </c>
      <c r="P16">
        <v>134.61000000000001</v>
      </c>
      <c r="Q16">
        <v>48.433689877521353</v>
      </c>
      <c r="R16">
        <v>5.000355910648647</v>
      </c>
      <c r="S16">
        <v>19.631495679183999</v>
      </c>
      <c r="T16">
        <v>58.524458532646051</v>
      </c>
      <c r="U16" s="114">
        <f t="shared" si="2"/>
        <v>266.20000000000005</v>
      </c>
      <c r="V16" s="112">
        <f t="shared" si="3"/>
        <v>0</v>
      </c>
      <c r="Y16">
        <f>BAWANA!AW16+BAWANA!AX16</f>
        <v>26.9</v>
      </c>
      <c r="Z16">
        <f>BAWANA!BD16+BAWANA!BE16</f>
        <v>26.9</v>
      </c>
      <c r="AA16">
        <f>BAWANA!X16+BAWANA!Y16</f>
        <v>26.9</v>
      </c>
      <c r="AB16">
        <f>BAWANA!AE16+BAWANA!AF16</f>
        <v>26.9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266.20000000000005</v>
      </c>
      <c r="E17">
        <f>BAWANA!AM17</f>
        <v>0</v>
      </c>
      <c r="F17">
        <f t="shared" si="4"/>
        <v>256</v>
      </c>
      <c r="G17">
        <f t="shared" si="5"/>
        <v>266.20000000000005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</v>
      </c>
      <c r="L17">
        <f>NDMC_EOD!AI17+NDMC_EOD!AJ17</f>
        <v>19.63</v>
      </c>
      <c r="M17">
        <f>TPDDL_EOD!AI17+TPDDL_EOD!AJ17</f>
        <v>58.52</v>
      </c>
      <c r="N17">
        <f t="shared" si="0"/>
        <v>266.19</v>
      </c>
      <c r="O17" s="112">
        <f t="shared" si="1"/>
        <v>1.0000000000047748E-2</v>
      </c>
      <c r="P17">
        <v>134.61000000000001</v>
      </c>
      <c r="Q17">
        <v>48.433689877521353</v>
      </c>
      <c r="R17">
        <v>5.000355910648647</v>
      </c>
      <c r="S17">
        <v>19.631495679183999</v>
      </c>
      <c r="T17">
        <v>58.524458532646051</v>
      </c>
      <c r="U17" s="114">
        <f t="shared" si="2"/>
        <v>266.20000000000005</v>
      </c>
      <c r="V17" s="112">
        <f t="shared" si="3"/>
        <v>0</v>
      </c>
      <c r="Y17">
        <f>BAWANA!AW17+BAWANA!AX17</f>
        <v>26.9</v>
      </c>
      <c r="Z17">
        <f>BAWANA!BD17+BAWANA!BE17</f>
        <v>26.9</v>
      </c>
      <c r="AA17">
        <f>BAWANA!X17+BAWANA!Y17</f>
        <v>26.9</v>
      </c>
      <c r="AB17">
        <f>BAWANA!AE17+BAWANA!AF17</f>
        <v>26.9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266.20000000000005</v>
      </c>
      <c r="E18">
        <f>BAWANA!AM18</f>
        <v>0</v>
      </c>
      <c r="F18">
        <f t="shared" si="4"/>
        <v>256</v>
      </c>
      <c r="G18">
        <f t="shared" si="5"/>
        <v>266.20000000000005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</v>
      </c>
      <c r="L18">
        <f>NDMC_EOD!AI18+NDMC_EOD!AJ18</f>
        <v>19.63</v>
      </c>
      <c r="M18">
        <f>TPDDL_EOD!AI18+TPDDL_EOD!AJ18</f>
        <v>58.52</v>
      </c>
      <c r="N18">
        <f t="shared" si="0"/>
        <v>266.19</v>
      </c>
      <c r="O18" s="112">
        <f t="shared" si="1"/>
        <v>1.0000000000047748E-2</v>
      </c>
      <c r="P18">
        <v>134.61000000000001</v>
      </c>
      <c r="Q18">
        <v>48.433689877521353</v>
      </c>
      <c r="R18">
        <v>5.000355910648647</v>
      </c>
      <c r="S18">
        <v>19.631495679183999</v>
      </c>
      <c r="T18">
        <v>58.524458532646051</v>
      </c>
      <c r="U18" s="114">
        <f t="shared" si="2"/>
        <v>266.20000000000005</v>
      </c>
      <c r="V18" s="112">
        <f t="shared" si="3"/>
        <v>0</v>
      </c>
      <c r="Y18">
        <f>BAWANA!AW18+BAWANA!AX18</f>
        <v>26.9</v>
      </c>
      <c r="Z18">
        <f>BAWANA!BD18+BAWANA!BE18</f>
        <v>26.9</v>
      </c>
      <c r="AA18">
        <f>BAWANA!X18+BAWANA!Y18</f>
        <v>26.9</v>
      </c>
      <c r="AB18">
        <f>BAWANA!AE18+BAWANA!AF18</f>
        <v>26.9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266.20000000000005</v>
      </c>
      <c r="E19">
        <f>BAWANA!AM19</f>
        <v>0</v>
      </c>
      <c r="F19">
        <f t="shared" si="4"/>
        <v>256</v>
      </c>
      <c r="G19">
        <f t="shared" si="5"/>
        <v>266.20000000000005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</v>
      </c>
      <c r="L19">
        <f>NDMC_EOD!AI19+NDMC_EOD!AJ19</f>
        <v>19.63</v>
      </c>
      <c r="M19">
        <f>TPDDL_EOD!AI19+TPDDL_EOD!AJ19</f>
        <v>58.52</v>
      </c>
      <c r="N19">
        <f t="shared" si="0"/>
        <v>266.19</v>
      </c>
      <c r="O19" s="112">
        <f t="shared" si="1"/>
        <v>1.0000000000047748E-2</v>
      </c>
      <c r="P19">
        <v>134.61000000000001</v>
      </c>
      <c r="Q19">
        <v>48.433689877521353</v>
      </c>
      <c r="R19">
        <v>5.000355910648647</v>
      </c>
      <c r="S19">
        <v>19.631495679183999</v>
      </c>
      <c r="T19">
        <v>58.524458532646051</v>
      </c>
      <c r="U19" s="114">
        <f t="shared" si="2"/>
        <v>266.20000000000005</v>
      </c>
      <c r="V19" s="112">
        <f t="shared" si="3"/>
        <v>0</v>
      </c>
      <c r="Y19">
        <f>BAWANA!AW19+BAWANA!AX19</f>
        <v>26.9</v>
      </c>
      <c r="Z19">
        <f>BAWANA!BD19+BAWANA!BE19</f>
        <v>26.9</v>
      </c>
      <c r="AA19">
        <f>BAWANA!X19+BAWANA!Y19</f>
        <v>26.9</v>
      </c>
      <c r="AB19">
        <f>BAWANA!AE19+BAWANA!AF19</f>
        <v>26.9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266.20000000000005</v>
      </c>
      <c r="E20">
        <f>BAWANA!AM20</f>
        <v>0</v>
      </c>
      <c r="F20">
        <f t="shared" si="4"/>
        <v>256</v>
      </c>
      <c r="G20">
        <f t="shared" si="5"/>
        <v>266.20000000000005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</v>
      </c>
      <c r="L20">
        <f>NDMC_EOD!AI20+NDMC_EOD!AJ20</f>
        <v>19.63</v>
      </c>
      <c r="M20">
        <f>TPDDL_EOD!AI20+TPDDL_EOD!AJ20</f>
        <v>58.52</v>
      </c>
      <c r="N20">
        <f t="shared" si="0"/>
        <v>266.19</v>
      </c>
      <c r="O20" s="112">
        <f t="shared" si="1"/>
        <v>1.0000000000047748E-2</v>
      </c>
      <c r="P20">
        <v>134.61000000000001</v>
      </c>
      <c r="Q20">
        <v>48.433689877521353</v>
      </c>
      <c r="R20">
        <v>5.000355910648647</v>
      </c>
      <c r="S20">
        <v>19.631495679183999</v>
      </c>
      <c r="T20">
        <v>58.524458532646051</v>
      </c>
      <c r="U20" s="114">
        <f t="shared" si="2"/>
        <v>266.20000000000005</v>
      </c>
      <c r="V20" s="112">
        <f t="shared" si="3"/>
        <v>0</v>
      </c>
      <c r="Y20">
        <f>BAWANA!AW20+BAWANA!AX20</f>
        <v>26.9</v>
      </c>
      <c r="Z20">
        <f>BAWANA!BD20+BAWANA!BE20</f>
        <v>26.9</v>
      </c>
      <c r="AA20">
        <f>BAWANA!X20+BAWANA!Y20</f>
        <v>26.9</v>
      </c>
      <c r="AB20">
        <f>BAWANA!AE20+BAWANA!AF20</f>
        <v>26.9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266.20000000000005</v>
      </c>
      <c r="E21">
        <f>BAWANA!AM21</f>
        <v>0</v>
      </c>
      <c r="F21">
        <f t="shared" si="4"/>
        <v>256</v>
      </c>
      <c r="G21">
        <f t="shared" si="5"/>
        <v>266.20000000000005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</v>
      </c>
      <c r="L21">
        <f>NDMC_EOD!AI21+NDMC_EOD!AJ21</f>
        <v>19.63</v>
      </c>
      <c r="M21">
        <f>TPDDL_EOD!AI21+TPDDL_EOD!AJ21</f>
        <v>58.52</v>
      </c>
      <c r="N21">
        <f t="shared" si="0"/>
        <v>266.19</v>
      </c>
      <c r="O21" s="112">
        <f t="shared" si="1"/>
        <v>1.0000000000047748E-2</v>
      </c>
      <c r="P21">
        <v>134.61000000000001</v>
      </c>
      <c r="Q21">
        <v>48.433689877521353</v>
      </c>
      <c r="R21">
        <v>5.000355910648647</v>
      </c>
      <c r="S21">
        <v>19.631495679183999</v>
      </c>
      <c r="T21">
        <v>58.524458532646051</v>
      </c>
      <c r="U21" s="114">
        <f t="shared" si="2"/>
        <v>266.20000000000005</v>
      </c>
      <c r="V21" s="112">
        <f t="shared" si="3"/>
        <v>0</v>
      </c>
      <c r="Y21">
        <f>BAWANA!AW21+BAWANA!AX21</f>
        <v>26.9</v>
      </c>
      <c r="Z21">
        <f>BAWANA!BD21+BAWANA!BE21</f>
        <v>26.9</v>
      </c>
      <c r="AA21">
        <f>BAWANA!X21+BAWANA!Y21</f>
        <v>26.9</v>
      </c>
      <c r="AB21">
        <f>BAWANA!AE21+BAWANA!AF21</f>
        <v>26.9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266.20000000000005</v>
      </c>
      <c r="E22">
        <f>BAWANA!AM22</f>
        <v>0</v>
      </c>
      <c r="F22">
        <f t="shared" si="4"/>
        <v>256</v>
      </c>
      <c r="G22">
        <f t="shared" si="5"/>
        <v>266.20000000000005</v>
      </c>
      <c r="H22" s="112"/>
      <c r="I22">
        <f>BRPL_EOD!AI22+BRPL_EOD!AJ22</f>
        <v>134.61000000000001</v>
      </c>
      <c r="J22">
        <f>BYPL_EOD!AI22+BYPL_EOD!AJ22</f>
        <v>48.43</v>
      </c>
      <c r="K22">
        <f>MES_EOD!AI22+MES_EOD!AJ22</f>
        <v>5</v>
      </c>
      <c r="L22">
        <f>NDMC_EOD!AI22+NDMC_EOD!AJ22</f>
        <v>19.63</v>
      </c>
      <c r="M22">
        <f>TPDDL_EOD!AI22+TPDDL_EOD!AJ22</f>
        <v>58.52</v>
      </c>
      <c r="N22">
        <f t="shared" si="0"/>
        <v>266.19</v>
      </c>
      <c r="O22" s="112">
        <f t="shared" si="1"/>
        <v>1.0000000000047748E-2</v>
      </c>
      <c r="P22">
        <v>134.61000000000001</v>
      </c>
      <c r="Q22">
        <v>48.433689877521353</v>
      </c>
      <c r="R22">
        <v>5.000355910648647</v>
      </c>
      <c r="S22">
        <v>19.631495679183999</v>
      </c>
      <c r="T22">
        <v>58.524458532646051</v>
      </c>
      <c r="U22" s="114">
        <f t="shared" si="2"/>
        <v>266.20000000000005</v>
      </c>
      <c r="V22" s="112">
        <f t="shared" si="3"/>
        <v>0</v>
      </c>
      <c r="Y22">
        <f>BAWANA!AW22+BAWANA!AX22</f>
        <v>26.9</v>
      </c>
      <c r="Z22">
        <f>BAWANA!BD22+BAWANA!BE22</f>
        <v>26.9</v>
      </c>
      <c r="AA22">
        <f>BAWANA!X22+BAWANA!Y22</f>
        <v>26.9</v>
      </c>
      <c r="AB22">
        <f>BAWANA!AE22+BAWANA!AF22</f>
        <v>26.9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266.20000000000005</v>
      </c>
      <c r="E23">
        <f>BAWANA!AM23</f>
        <v>0</v>
      </c>
      <c r="F23">
        <f t="shared" si="4"/>
        <v>256</v>
      </c>
      <c r="G23">
        <f t="shared" si="5"/>
        <v>266.20000000000005</v>
      </c>
      <c r="H23" s="112"/>
      <c r="I23">
        <f>BRPL_EOD!AI23+BRPL_EOD!AJ23</f>
        <v>134.61000000000001</v>
      </c>
      <c r="J23">
        <f>BYPL_EOD!AI23+BYPL_EOD!AJ23</f>
        <v>48.43</v>
      </c>
      <c r="K23">
        <f>MES_EOD!AI23+MES_EOD!AJ23</f>
        <v>5</v>
      </c>
      <c r="L23">
        <f>NDMC_EOD!AI23+NDMC_EOD!AJ23</f>
        <v>19.63</v>
      </c>
      <c r="M23">
        <f>TPDDL_EOD!AI23+TPDDL_EOD!AJ23</f>
        <v>58.52</v>
      </c>
      <c r="N23">
        <f t="shared" si="0"/>
        <v>266.19</v>
      </c>
      <c r="O23" s="112">
        <f t="shared" si="1"/>
        <v>1.0000000000047748E-2</v>
      </c>
      <c r="P23">
        <v>134.61000000000001</v>
      </c>
      <c r="Q23">
        <v>48.433689877521353</v>
      </c>
      <c r="R23">
        <v>5.000355910648647</v>
      </c>
      <c r="S23">
        <v>19.631495679183999</v>
      </c>
      <c r="T23">
        <v>58.524458532646051</v>
      </c>
      <c r="U23" s="114">
        <f t="shared" si="2"/>
        <v>266.20000000000005</v>
      </c>
      <c r="V23" s="112">
        <f t="shared" si="3"/>
        <v>0</v>
      </c>
      <c r="Y23">
        <f>BAWANA!AW23+BAWANA!AX23</f>
        <v>26.9</v>
      </c>
      <c r="Z23">
        <f>BAWANA!BD23+BAWANA!BE23</f>
        <v>26.9</v>
      </c>
      <c r="AA23">
        <f>BAWANA!X23+BAWANA!Y23</f>
        <v>26.9</v>
      </c>
      <c r="AB23">
        <f>BAWANA!AE23+BAWANA!AF23</f>
        <v>26.9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266.20000000000005</v>
      </c>
      <c r="E24">
        <f>BAWANA!AM24</f>
        <v>0</v>
      </c>
      <c r="F24">
        <f t="shared" si="4"/>
        <v>256</v>
      </c>
      <c r="G24">
        <f t="shared" si="5"/>
        <v>266.20000000000005</v>
      </c>
      <c r="H24" s="112"/>
      <c r="I24">
        <f>BRPL_EOD!AI24+BRPL_EOD!AJ24</f>
        <v>134.61000000000001</v>
      </c>
      <c r="J24">
        <f>BYPL_EOD!AI24+BYPL_EOD!AJ24</f>
        <v>48.43</v>
      </c>
      <c r="K24">
        <f>MES_EOD!AI24+MES_EOD!AJ24</f>
        <v>5</v>
      </c>
      <c r="L24">
        <f>NDMC_EOD!AI24+NDMC_EOD!AJ24</f>
        <v>19.63</v>
      </c>
      <c r="M24">
        <f>TPDDL_EOD!AI24+TPDDL_EOD!AJ24</f>
        <v>58.52</v>
      </c>
      <c r="N24">
        <f t="shared" si="0"/>
        <v>266.19</v>
      </c>
      <c r="O24" s="112">
        <f t="shared" si="1"/>
        <v>1.0000000000047748E-2</v>
      </c>
      <c r="P24">
        <v>134.61000000000001</v>
      </c>
      <c r="Q24">
        <v>48.433689877521353</v>
      </c>
      <c r="R24">
        <v>5.000355910648647</v>
      </c>
      <c r="S24">
        <v>19.631495679183999</v>
      </c>
      <c r="T24">
        <v>58.524458532646051</v>
      </c>
      <c r="U24" s="114">
        <f t="shared" si="2"/>
        <v>266.20000000000005</v>
      </c>
      <c r="V24" s="112">
        <f t="shared" si="3"/>
        <v>0</v>
      </c>
      <c r="Y24">
        <f>BAWANA!AW24+BAWANA!AX24</f>
        <v>26.9</v>
      </c>
      <c r="Z24">
        <f>BAWANA!BD24+BAWANA!BE24</f>
        <v>26.9</v>
      </c>
      <c r="AA24">
        <f>BAWANA!X24+BAWANA!Y24</f>
        <v>26.9</v>
      </c>
      <c r="AB24">
        <f>BAWANA!AE24+BAWANA!AF24</f>
        <v>26.9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266.20000000000005</v>
      </c>
      <c r="E25">
        <f>BAWANA!AM25</f>
        <v>0</v>
      </c>
      <c r="F25">
        <f t="shared" si="4"/>
        <v>256</v>
      </c>
      <c r="G25">
        <f t="shared" si="5"/>
        <v>266.20000000000005</v>
      </c>
      <c r="H25" s="112"/>
      <c r="I25">
        <f>BRPL_EOD!AI25+BRPL_EOD!AJ25</f>
        <v>134.61000000000001</v>
      </c>
      <c r="J25">
        <f>BYPL_EOD!AI25+BYPL_EOD!AJ25</f>
        <v>48.43</v>
      </c>
      <c r="K25">
        <f>MES_EOD!AI25+MES_EOD!AJ25</f>
        <v>5</v>
      </c>
      <c r="L25">
        <f>NDMC_EOD!AI25+NDMC_EOD!AJ25</f>
        <v>19.63</v>
      </c>
      <c r="M25">
        <f>TPDDL_EOD!AI25+TPDDL_EOD!AJ25</f>
        <v>58.52</v>
      </c>
      <c r="N25">
        <f t="shared" si="0"/>
        <v>266.19</v>
      </c>
      <c r="O25" s="112">
        <f t="shared" si="1"/>
        <v>1.0000000000047748E-2</v>
      </c>
      <c r="P25">
        <v>134.61000000000001</v>
      </c>
      <c r="Q25">
        <v>48.433689877521353</v>
      </c>
      <c r="R25">
        <v>5.000355910648647</v>
      </c>
      <c r="S25">
        <v>19.631495679183999</v>
      </c>
      <c r="T25">
        <v>58.524458532646051</v>
      </c>
      <c r="U25" s="114">
        <f t="shared" si="2"/>
        <v>266.20000000000005</v>
      </c>
      <c r="V25" s="112">
        <f t="shared" si="3"/>
        <v>0</v>
      </c>
      <c r="Y25">
        <f>BAWANA!AW25+BAWANA!AX25</f>
        <v>26.9</v>
      </c>
      <c r="Z25">
        <f>BAWANA!BD25+BAWANA!BE25</f>
        <v>26.9</v>
      </c>
      <c r="AA25">
        <f>BAWANA!X25+BAWANA!Y25</f>
        <v>26.9</v>
      </c>
      <c r="AB25">
        <f>BAWANA!AE25+BAWANA!AF25</f>
        <v>26.9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266.20000000000005</v>
      </c>
      <c r="E26">
        <f>BAWANA!AM26</f>
        <v>0</v>
      </c>
      <c r="F26">
        <f t="shared" si="4"/>
        <v>256</v>
      </c>
      <c r="G26">
        <f t="shared" si="5"/>
        <v>266.20000000000005</v>
      </c>
      <c r="H26" s="112"/>
      <c r="I26">
        <f>BRPL_EOD!AI26+BRPL_EOD!AJ26</f>
        <v>134.61000000000001</v>
      </c>
      <c r="J26">
        <f>BYPL_EOD!AI26+BYPL_EOD!AJ26</f>
        <v>48.43</v>
      </c>
      <c r="K26">
        <f>MES_EOD!AI26+MES_EOD!AJ26</f>
        <v>5</v>
      </c>
      <c r="L26">
        <f>NDMC_EOD!AI26+NDMC_EOD!AJ26</f>
        <v>19.63</v>
      </c>
      <c r="M26">
        <f>TPDDL_EOD!AI26+TPDDL_EOD!AJ26</f>
        <v>58.52</v>
      </c>
      <c r="N26">
        <f t="shared" si="0"/>
        <v>266.19</v>
      </c>
      <c r="O26" s="112">
        <f t="shared" si="1"/>
        <v>1.0000000000047748E-2</v>
      </c>
      <c r="P26">
        <v>134.61000000000001</v>
      </c>
      <c r="Q26">
        <v>48.433689877521353</v>
      </c>
      <c r="R26">
        <v>5.000355910648647</v>
      </c>
      <c r="S26">
        <v>19.631495679183999</v>
      </c>
      <c r="T26">
        <v>58.524458532646051</v>
      </c>
      <c r="U26" s="114">
        <f t="shared" si="2"/>
        <v>266.20000000000005</v>
      </c>
      <c r="V26" s="112">
        <f t="shared" si="3"/>
        <v>0</v>
      </c>
      <c r="Y26">
        <f>BAWANA!AW26+BAWANA!AX26</f>
        <v>26.9</v>
      </c>
      <c r="Z26">
        <f>BAWANA!BD26+BAWANA!BE26</f>
        <v>26.9</v>
      </c>
      <c r="AA26">
        <f>BAWANA!X26+BAWANA!Y26</f>
        <v>26.9</v>
      </c>
      <c r="AB26">
        <f>BAWANA!AE26+BAWANA!AF26</f>
        <v>26.9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262.8</v>
      </c>
      <c r="E27">
        <f>BAWANA!AM27</f>
        <v>0</v>
      </c>
      <c r="F27">
        <f t="shared" si="4"/>
        <v>256</v>
      </c>
      <c r="G27">
        <f t="shared" si="5"/>
        <v>262.8</v>
      </c>
      <c r="H27" s="112"/>
      <c r="I27">
        <f>BRPL_EOD!AI27+BRPL_EOD!AJ27</f>
        <v>134.61000000000001</v>
      </c>
      <c r="J27">
        <f>BYPL_EOD!AI27+BYPL_EOD!AJ27</f>
        <v>45.37</v>
      </c>
      <c r="K27">
        <f>MES_EOD!AI27+MES_EOD!AJ27</f>
        <v>5</v>
      </c>
      <c r="L27">
        <f>NDMC_EOD!AI27+NDMC_EOD!AJ27</f>
        <v>23</v>
      </c>
      <c r="M27">
        <f>TPDDL_EOD!AI27+TPDDL_EOD!AJ27</f>
        <v>54.82</v>
      </c>
      <c r="N27">
        <f t="shared" si="0"/>
        <v>262.8</v>
      </c>
      <c r="O27" s="112">
        <f t="shared" si="1"/>
        <v>0</v>
      </c>
      <c r="P27">
        <v>134.61000000000001</v>
      </c>
      <c r="Q27">
        <v>45.37</v>
      </c>
      <c r="R27">
        <v>5</v>
      </c>
      <c r="S27">
        <v>23</v>
      </c>
      <c r="T27">
        <v>54.82</v>
      </c>
      <c r="U27" s="114">
        <f t="shared" si="2"/>
        <v>262.8</v>
      </c>
      <c r="V27" s="112">
        <f t="shared" si="3"/>
        <v>0</v>
      </c>
      <c r="Y27">
        <f>BAWANA!AW27+BAWANA!AX27</f>
        <v>25.2</v>
      </c>
      <c r="Z27">
        <f>BAWANA!BD27+BAWANA!BE27</f>
        <v>32</v>
      </c>
      <c r="AA27">
        <f>BAWANA!X27+BAWANA!Y27</f>
        <v>25.2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262.8</v>
      </c>
      <c r="E28">
        <f>BAWANA!AM28</f>
        <v>0</v>
      </c>
      <c r="F28">
        <f t="shared" si="4"/>
        <v>256</v>
      </c>
      <c r="G28">
        <f t="shared" si="5"/>
        <v>262.8</v>
      </c>
      <c r="H28" s="112"/>
      <c r="I28">
        <f>BRPL_EOD!AI28+BRPL_EOD!AJ28</f>
        <v>134.61000000000001</v>
      </c>
      <c r="J28">
        <f>BYPL_EOD!AI28+BYPL_EOD!AJ28</f>
        <v>45.37</v>
      </c>
      <c r="K28">
        <f>MES_EOD!AI28+MES_EOD!AJ28</f>
        <v>5</v>
      </c>
      <c r="L28">
        <f>NDMC_EOD!AI28+NDMC_EOD!AJ28</f>
        <v>23</v>
      </c>
      <c r="M28">
        <f>TPDDL_EOD!AI28+TPDDL_EOD!AJ28</f>
        <v>54.82</v>
      </c>
      <c r="N28">
        <f t="shared" si="0"/>
        <v>262.8</v>
      </c>
      <c r="O28" s="112">
        <f t="shared" si="1"/>
        <v>0</v>
      </c>
      <c r="P28">
        <v>134.61000000000001</v>
      </c>
      <c r="Q28">
        <v>45.37</v>
      </c>
      <c r="R28">
        <v>5</v>
      </c>
      <c r="S28">
        <v>23</v>
      </c>
      <c r="T28">
        <v>54.82</v>
      </c>
      <c r="U28" s="114">
        <f t="shared" si="2"/>
        <v>262.8</v>
      </c>
      <c r="V28" s="112">
        <f t="shared" si="3"/>
        <v>0</v>
      </c>
      <c r="Y28">
        <f>BAWANA!AW28+BAWANA!AX28</f>
        <v>25.2</v>
      </c>
      <c r="Z28">
        <f>BAWANA!BD28+BAWANA!BE28</f>
        <v>32</v>
      </c>
      <c r="AA28">
        <f>BAWANA!X28+BAWANA!Y28</f>
        <v>25.2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277.22000000000003</v>
      </c>
      <c r="E29">
        <f>BAWANA!AM29</f>
        <v>0</v>
      </c>
      <c r="F29">
        <f t="shared" si="4"/>
        <v>256</v>
      </c>
      <c r="G29">
        <f t="shared" si="5"/>
        <v>277.22000000000003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277.22000000000003</v>
      </c>
      <c r="O29" s="112">
        <f t="shared" si="1"/>
        <v>0</v>
      </c>
      <c r="P29">
        <v>134.61000000000001</v>
      </c>
      <c r="Q29">
        <v>45</v>
      </c>
      <c r="R29">
        <v>5</v>
      </c>
      <c r="S29">
        <v>23</v>
      </c>
      <c r="T29">
        <v>69.61</v>
      </c>
      <c r="U29" s="114">
        <f t="shared" si="2"/>
        <v>277.22000000000003</v>
      </c>
      <c r="V29" s="112">
        <f t="shared" si="3"/>
        <v>0</v>
      </c>
      <c r="Y29">
        <f>BAWANA!AW29+BAWANA!AX29</f>
        <v>10.78</v>
      </c>
      <c r="Z29">
        <f>BAWANA!BD29+BAWANA!BE29</f>
        <v>32</v>
      </c>
      <c r="AA29">
        <f>BAWANA!X29+BAWANA!Y29</f>
        <v>10.78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287.22000000000003</v>
      </c>
      <c r="E30">
        <f>BAWANA!AM30</f>
        <v>0</v>
      </c>
      <c r="F30">
        <f t="shared" si="4"/>
        <v>256</v>
      </c>
      <c r="G30">
        <f t="shared" si="5"/>
        <v>287.22000000000003</v>
      </c>
      <c r="H30" s="112"/>
      <c r="I30">
        <f>BRPL_EOD!AI30+BRPL_EOD!AJ30</f>
        <v>134.61000000000001</v>
      </c>
      <c r="J30">
        <f>BYPL_EOD!AI30+BYPL_EOD!AJ30</f>
        <v>55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287.22000000000003</v>
      </c>
      <c r="O30" s="112">
        <f t="shared" si="1"/>
        <v>0</v>
      </c>
      <c r="P30">
        <v>134.61000000000001</v>
      </c>
      <c r="Q30">
        <v>55</v>
      </c>
      <c r="R30">
        <v>5</v>
      </c>
      <c r="S30">
        <v>23</v>
      </c>
      <c r="T30">
        <v>69.61</v>
      </c>
      <c r="U30" s="114">
        <f t="shared" si="2"/>
        <v>287.22000000000003</v>
      </c>
      <c r="V30" s="112">
        <f t="shared" si="3"/>
        <v>0</v>
      </c>
      <c r="Y30">
        <f>BAWANA!AW30+BAWANA!AX30</f>
        <v>0.78</v>
      </c>
      <c r="Z30">
        <f>BAWANA!BD30+BAWANA!BE30</f>
        <v>32</v>
      </c>
      <c r="AA30">
        <f>BAWANA!X30+BAWANA!Y30</f>
        <v>0.78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287.22000000000003</v>
      </c>
      <c r="E31">
        <f>BAWANA!AM31</f>
        <v>0</v>
      </c>
      <c r="F31">
        <f t="shared" si="4"/>
        <v>256</v>
      </c>
      <c r="G31">
        <f t="shared" si="5"/>
        <v>287.22000000000003</v>
      </c>
      <c r="H31" s="112"/>
      <c r="I31">
        <f>BRPL_EOD!AI31+BRPL_EOD!AJ31</f>
        <v>134.61000000000001</v>
      </c>
      <c r="J31">
        <f>BYPL_EOD!AI31+BYPL_EOD!AJ31</f>
        <v>55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287.22000000000003</v>
      </c>
      <c r="O31" s="112">
        <f t="shared" si="1"/>
        <v>0</v>
      </c>
      <c r="P31">
        <v>134.61000000000001</v>
      </c>
      <c r="Q31">
        <v>55</v>
      </c>
      <c r="R31">
        <v>5</v>
      </c>
      <c r="S31">
        <v>23</v>
      </c>
      <c r="T31">
        <v>69.61</v>
      </c>
      <c r="U31" s="114">
        <f t="shared" si="2"/>
        <v>287.22000000000003</v>
      </c>
      <c r="V31" s="112">
        <f t="shared" si="3"/>
        <v>0</v>
      </c>
      <c r="Y31">
        <f>BAWANA!AW31+BAWANA!AX31</f>
        <v>0.78</v>
      </c>
      <c r="Z31">
        <f>BAWANA!BD31+BAWANA!BE31</f>
        <v>32</v>
      </c>
      <c r="AA31">
        <f>BAWANA!X31+BAWANA!Y31</f>
        <v>0.78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287.22000000000003</v>
      </c>
      <c r="E32">
        <f>BAWANA!AM32</f>
        <v>0</v>
      </c>
      <c r="F32">
        <f t="shared" si="4"/>
        <v>256</v>
      </c>
      <c r="G32">
        <f t="shared" si="5"/>
        <v>287.22000000000003</v>
      </c>
      <c r="H32" s="112"/>
      <c r="I32">
        <f>BRPL_EOD!AI32+BRPL_EOD!AJ32</f>
        <v>134.61000000000001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287.22000000000003</v>
      </c>
      <c r="O32" s="112">
        <f t="shared" si="1"/>
        <v>0</v>
      </c>
      <c r="P32">
        <v>134.61000000000001</v>
      </c>
      <c r="Q32">
        <v>55</v>
      </c>
      <c r="R32">
        <v>5</v>
      </c>
      <c r="S32">
        <v>23</v>
      </c>
      <c r="T32">
        <v>69.61</v>
      </c>
      <c r="U32" s="114">
        <f t="shared" si="2"/>
        <v>287.22000000000003</v>
      </c>
      <c r="V32" s="112">
        <f t="shared" si="3"/>
        <v>0</v>
      </c>
      <c r="Y32">
        <f>BAWANA!AW32+BAWANA!AX32</f>
        <v>0.78</v>
      </c>
      <c r="Z32">
        <f>BAWANA!BD32+BAWANA!BE32</f>
        <v>32</v>
      </c>
      <c r="AA32">
        <f>BAWANA!X32+BAWANA!Y32</f>
        <v>0.78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103.39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103.39</v>
      </c>
      <c r="Q33">
        <v>55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103.39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103.39</v>
      </c>
      <c r="Q34">
        <v>55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103.39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103.39</v>
      </c>
      <c r="Q35">
        <v>55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103.39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103.39</v>
      </c>
      <c r="Q36">
        <v>55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103.39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103.39</v>
      </c>
      <c r="Q37">
        <v>55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103.39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103.39</v>
      </c>
      <c r="Q38">
        <v>55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103.39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103.39</v>
      </c>
      <c r="Q39">
        <v>55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103.39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103.39</v>
      </c>
      <c r="Q40">
        <v>55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103.39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103.39</v>
      </c>
      <c r="Q41">
        <v>55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103.39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103.39</v>
      </c>
      <c r="Q42">
        <v>55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103.39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103.39</v>
      </c>
      <c r="Q45">
        <v>55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103.39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103.39</v>
      </c>
      <c r="Q46">
        <v>55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103.39</v>
      </c>
      <c r="J47">
        <f>BYPL_EOD!AI47+BYPL_EOD!AJ47</f>
        <v>55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103.39</v>
      </c>
      <c r="Q47">
        <v>55</v>
      </c>
      <c r="R47">
        <v>5</v>
      </c>
      <c r="S47">
        <v>23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113.39</v>
      </c>
      <c r="J48">
        <f>BYPL_EOD!AI48+BYPL_EOD!AJ48</f>
        <v>45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113.39</v>
      </c>
      <c r="Q48">
        <v>45</v>
      </c>
      <c r="R48">
        <v>5</v>
      </c>
      <c r="S48">
        <v>23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113.39</v>
      </c>
      <c r="J49">
        <f>BYPL_EOD!AI49+BYPL_EOD!AJ49</f>
        <v>45</v>
      </c>
      <c r="K49">
        <f>MES_EOD!AI49+MES_EOD!AJ49</f>
        <v>5</v>
      </c>
      <c r="L49">
        <f>NDMC_EOD!AI49+NDMC_EOD!AJ49</f>
        <v>23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113.39</v>
      </c>
      <c r="Q49">
        <v>45</v>
      </c>
      <c r="R49">
        <v>5</v>
      </c>
      <c r="S49">
        <v>23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113.39</v>
      </c>
      <c r="J50">
        <f>BYPL_EOD!AI50+BYPL_EOD!AJ50</f>
        <v>45</v>
      </c>
      <c r="K50">
        <f>MES_EOD!AI50+MES_EOD!AJ50</f>
        <v>5</v>
      </c>
      <c r="L50">
        <f>NDMC_EOD!AI50+NDMC_EOD!AJ50</f>
        <v>23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113.39</v>
      </c>
      <c r="Q50">
        <v>45</v>
      </c>
      <c r="R50">
        <v>5</v>
      </c>
      <c r="S50">
        <v>23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117.39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117.39</v>
      </c>
      <c r="Q51">
        <v>45</v>
      </c>
      <c r="R51">
        <v>5</v>
      </c>
      <c r="S51">
        <v>19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117.39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117.39</v>
      </c>
      <c r="Q52">
        <v>45</v>
      </c>
      <c r="R52">
        <v>5</v>
      </c>
      <c r="S52">
        <v>19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117.39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117.39</v>
      </c>
      <c r="Q53">
        <v>45</v>
      </c>
      <c r="R53">
        <v>5</v>
      </c>
      <c r="S53">
        <v>19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117.39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117.39</v>
      </c>
      <c r="Q54">
        <v>45</v>
      </c>
      <c r="R54">
        <v>5</v>
      </c>
      <c r="S54">
        <v>19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261.99</v>
      </c>
      <c r="E55">
        <f>BAWANA!AM55</f>
        <v>0</v>
      </c>
      <c r="F55">
        <f t="shared" si="4"/>
        <v>256</v>
      </c>
      <c r="G55">
        <f t="shared" si="5"/>
        <v>261.99</v>
      </c>
      <c r="H55" s="112"/>
      <c r="I55">
        <f>BRPL_EOD!AI55+BRPL_EOD!AJ55</f>
        <v>134.61000000000001</v>
      </c>
      <c r="J55">
        <f>BYPL_EOD!AI55+BYPL_EOD!AJ55</f>
        <v>46.81</v>
      </c>
      <c r="K55">
        <f>MES_EOD!AI55+MES_EOD!AJ55</f>
        <v>5</v>
      </c>
      <c r="L55">
        <f>NDMC_EOD!AI55+NDMC_EOD!AJ55</f>
        <v>19</v>
      </c>
      <c r="M55">
        <f>TPDDL_EOD!AI55+TPDDL_EOD!AJ55</f>
        <v>56.57</v>
      </c>
      <c r="N55">
        <f t="shared" si="0"/>
        <v>261.99</v>
      </c>
      <c r="O55" s="112">
        <f t="shared" si="1"/>
        <v>0</v>
      </c>
      <c r="P55">
        <v>134.61000000000001</v>
      </c>
      <c r="Q55">
        <v>46.81</v>
      </c>
      <c r="R55">
        <v>5</v>
      </c>
      <c r="S55">
        <v>19</v>
      </c>
      <c r="T55">
        <v>56.57</v>
      </c>
      <c r="U55" s="114">
        <f t="shared" si="2"/>
        <v>261.99</v>
      </c>
      <c r="V55" s="112">
        <f t="shared" si="3"/>
        <v>0</v>
      </c>
      <c r="Y55">
        <f>BAWANA!AW55+BAWANA!AX55</f>
        <v>26.01</v>
      </c>
      <c r="Z55">
        <f>BAWANA!BD55+BAWANA!BE55</f>
        <v>32</v>
      </c>
      <c r="AA55">
        <f>BAWANA!X55+BAWANA!Y55</f>
        <v>26.01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261.99</v>
      </c>
      <c r="E56">
        <f>BAWANA!AM56</f>
        <v>0</v>
      </c>
      <c r="F56">
        <f t="shared" si="4"/>
        <v>256</v>
      </c>
      <c r="G56">
        <f t="shared" si="5"/>
        <v>261.99</v>
      </c>
      <c r="H56" s="112"/>
      <c r="I56">
        <f>BRPL_EOD!AI56+BRPL_EOD!AJ56</f>
        <v>134.61000000000001</v>
      </c>
      <c r="J56">
        <f>BYPL_EOD!AI56+BYPL_EOD!AJ56</f>
        <v>46.81</v>
      </c>
      <c r="K56">
        <f>MES_EOD!AI56+MES_EOD!AJ56</f>
        <v>5</v>
      </c>
      <c r="L56">
        <f>NDMC_EOD!AI56+NDMC_EOD!AJ56</f>
        <v>19</v>
      </c>
      <c r="M56">
        <f>TPDDL_EOD!AI56+TPDDL_EOD!AJ56</f>
        <v>56.57</v>
      </c>
      <c r="N56">
        <f t="shared" si="0"/>
        <v>261.99</v>
      </c>
      <c r="O56" s="112">
        <f t="shared" si="1"/>
        <v>0</v>
      </c>
      <c r="P56">
        <v>134.61000000000001</v>
      </c>
      <c r="Q56">
        <v>46.81</v>
      </c>
      <c r="R56">
        <v>5</v>
      </c>
      <c r="S56">
        <v>19</v>
      </c>
      <c r="T56">
        <v>56.57</v>
      </c>
      <c r="U56" s="114">
        <f t="shared" si="2"/>
        <v>261.99</v>
      </c>
      <c r="V56" s="112">
        <f t="shared" si="3"/>
        <v>0</v>
      </c>
      <c r="Y56">
        <f>BAWANA!AW56+BAWANA!AX56</f>
        <v>26.01</v>
      </c>
      <c r="Z56">
        <f>BAWANA!BD56+BAWANA!BE56</f>
        <v>32</v>
      </c>
      <c r="AA56">
        <f>BAWANA!X56+BAWANA!Y56</f>
        <v>26.01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266.20000000000005</v>
      </c>
      <c r="E57">
        <f>BAWANA!AM57</f>
        <v>0</v>
      </c>
      <c r="F57">
        <f t="shared" si="4"/>
        <v>256</v>
      </c>
      <c r="G57">
        <f t="shared" si="5"/>
        <v>266.20000000000005</v>
      </c>
      <c r="H57" s="112"/>
      <c r="I57">
        <f>BRPL_EOD!AI57+BRPL_EOD!AJ57</f>
        <v>134.61000000000001</v>
      </c>
      <c r="J57">
        <f>BYPL_EOD!AI57+BYPL_EOD!AJ57</f>
        <v>48.43</v>
      </c>
      <c r="K57">
        <f>MES_EOD!AI57+MES_EOD!AJ57</f>
        <v>5</v>
      </c>
      <c r="L57">
        <f>NDMC_EOD!AI57+NDMC_EOD!AJ57</f>
        <v>19.63</v>
      </c>
      <c r="M57">
        <f>TPDDL_EOD!AI57+TPDDL_EOD!AJ57</f>
        <v>58.52</v>
      </c>
      <c r="N57">
        <f t="shared" si="0"/>
        <v>266.19</v>
      </c>
      <c r="O57" s="112">
        <f t="shared" si="1"/>
        <v>1.0000000000047748E-2</v>
      </c>
      <c r="P57">
        <v>134.61000000000001</v>
      </c>
      <c r="Q57">
        <v>48.433689877521353</v>
      </c>
      <c r="R57">
        <v>5.000355910648647</v>
      </c>
      <c r="S57">
        <v>19.631495679183999</v>
      </c>
      <c r="T57">
        <v>58.524458532646051</v>
      </c>
      <c r="U57" s="114">
        <f t="shared" si="2"/>
        <v>266.20000000000005</v>
      </c>
      <c r="V57" s="112">
        <f t="shared" si="3"/>
        <v>0</v>
      </c>
      <c r="Y57">
        <f>BAWANA!AW57+BAWANA!AX57</f>
        <v>26.9</v>
      </c>
      <c r="Z57">
        <f>BAWANA!BD57+BAWANA!BE57</f>
        <v>26.9</v>
      </c>
      <c r="AA57">
        <f>BAWANA!X57+BAWANA!Y57</f>
        <v>26.9</v>
      </c>
      <c r="AB57">
        <f>BAWANA!AE57+BAWANA!AF57</f>
        <v>26.9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266.20000000000005</v>
      </c>
      <c r="E58">
        <f>BAWANA!AM58</f>
        <v>0</v>
      </c>
      <c r="F58">
        <f t="shared" si="4"/>
        <v>256</v>
      </c>
      <c r="G58">
        <f t="shared" si="5"/>
        <v>266.20000000000005</v>
      </c>
      <c r="H58" s="112"/>
      <c r="I58">
        <f>BRPL_EOD!AI58+BRPL_EOD!AJ58</f>
        <v>134.61000000000001</v>
      </c>
      <c r="J58">
        <f>BYPL_EOD!AI58+BYPL_EOD!AJ58</f>
        <v>48.43</v>
      </c>
      <c r="K58">
        <f>MES_EOD!AI58+MES_EOD!AJ58</f>
        <v>5</v>
      </c>
      <c r="L58">
        <f>NDMC_EOD!AI58+NDMC_EOD!AJ58</f>
        <v>19.63</v>
      </c>
      <c r="M58">
        <f>TPDDL_EOD!AI58+TPDDL_EOD!AJ58</f>
        <v>58.52</v>
      </c>
      <c r="N58">
        <f t="shared" si="0"/>
        <v>266.19</v>
      </c>
      <c r="O58" s="112">
        <f t="shared" si="1"/>
        <v>1.0000000000047748E-2</v>
      </c>
      <c r="P58">
        <v>134.61000000000001</v>
      </c>
      <c r="Q58">
        <v>48.433689877521353</v>
      </c>
      <c r="R58">
        <v>5.000355910648647</v>
      </c>
      <c r="S58">
        <v>19.631495679183999</v>
      </c>
      <c r="T58">
        <v>58.524458532646051</v>
      </c>
      <c r="U58" s="114">
        <f t="shared" si="2"/>
        <v>266.20000000000005</v>
      </c>
      <c r="V58" s="112">
        <f t="shared" si="3"/>
        <v>0</v>
      </c>
      <c r="Y58">
        <f>BAWANA!AW58+BAWANA!AX58</f>
        <v>26.9</v>
      </c>
      <c r="Z58">
        <f>BAWANA!BD58+BAWANA!BE58</f>
        <v>26.9</v>
      </c>
      <c r="AA58">
        <f>BAWANA!X58+BAWANA!Y58</f>
        <v>26.9</v>
      </c>
      <c r="AB58">
        <f>BAWANA!AE58+BAWANA!AF58</f>
        <v>26.9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266.20000000000005</v>
      </c>
      <c r="E59">
        <f>BAWANA!AM59</f>
        <v>0</v>
      </c>
      <c r="F59">
        <f t="shared" si="4"/>
        <v>256</v>
      </c>
      <c r="G59">
        <f t="shared" si="5"/>
        <v>266.20000000000005</v>
      </c>
      <c r="H59" s="112"/>
      <c r="I59">
        <f>BRPL_EOD!AI59+BRPL_EOD!AJ59</f>
        <v>134.61000000000001</v>
      </c>
      <c r="J59">
        <f>BYPL_EOD!AI59+BYPL_EOD!AJ59</f>
        <v>48.43</v>
      </c>
      <c r="K59">
        <f>MES_EOD!AI59+MES_EOD!AJ59</f>
        <v>5</v>
      </c>
      <c r="L59">
        <f>NDMC_EOD!AI59+NDMC_EOD!AJ59</f>
        <v>19.63</v>
      </c>
      <c r="M59">
        <f>TPDDL_EOD!AI59+TPDDL_EOD!AJ59</f>
        <v>58.52</v>
      </c>
      <c r="N59">
        <f t="shared" si="0"/>
        <v>266.19</v>
      </c>
      <c r="O59" s="112">
        <f t="shared" si="1"/>
        <v>1.0000000000047748E-2</v>
      </c>
      <c r="P59">
        <v>134.61000000000001</v>
      </c>
      <c r="Q59">
        <v>48.433689877521353</v>
      </c>
      <c r="R59">
        <v>5.000355910648647</v>
      </c>
      <c r="S59">
        <v>19.631495679183999</v>
      </c>
      <c r="T59">
        <v>58.524458532646051</v>
      </c>
      <c r="U59" s="114">
        <f t="shared" si="2"/>
        <v>266.20000000000005</v>
      </c>
      <c r="V59" s="112">
        <f t="shared" si="3"/>
        <v>0</v>
      </c>
      <c r="Y59">
        <f>BAWANA!AW59+BAWANA!AX59</f>
        <v>26.9</v>
      </c>
      <c r="Z59">
        <f>BAWANA!BD59+BAWANA!BE59</f>
        <v>26.9</v>
      </c>
      <c r="AA59">
        <f>BAWANA!X59+BAWANA!Y59</f>
        <v>26.9</v>
      </c>
      <c r="AB59">
        <f>BAWANA!AE59+BAWANA!AF59</f>
        <v>26.9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266.20000000000005</v>
      </c>
      <c r="E60">
        <f>BAWANA!AM60</f>
        <v>0</v>
      </c>
      <c r="F60">
        <f t="shared" si="4"/>
        <v>256</v>
      </c>
      <c r="G60">
        <f t="shared" si="5"/>
        <v>266.20000000000005</v>
      </c>
      <c r="H60" s="112"/>
      <c r="I60">
        <f>BRPL_EOD!AI60+BRPL_EOD!AJ60</f>
        <v>134.61000000000001</v>
      </c>
      <c r="J60">
        <f>BYPL_EOD!AI60+BYPL_EOD!AJ60</f>
        <v>48.43</v>
      </c>
      <c r="K60">
        <f>MES_EOD!AI60+MES_EOD!AJ60</f>
        <v>5</v>
      </c>
      <c r="L60">
        <f>NDMC_EOD!AI60+NDMC_EOD!AJ60</f>
        <v>19.63</v>
      </c>
      <c r="M60">
        <f>TPDDL_EOD!AI60+TPDDL_EOD!AJ60</f>
        <v>58.52</v>
      </c>
      <c r="N60">
        <f t="shared" si="0"/>
        <v>266.19</v>
      </c>
      <c r="O60" s="112">
        <f t="shared" si="1"/>
        <v>1.0000000000047748E-2</v>
      </c>
      <c r="P60">
        <v>134.61000000000001</v>
      </c>
      <c r="Q60">
        <v>48.433689877521353</v>
      </c>
      <c r="R60">
        <v>5.000355910648647</v>
      </c>
      <c r="S60">
        <v>19.631495679183999</v>
      </c>
      <c r="T60">
        <v>58.524458532646051</v>
      </c>
      <c r="U60" s="114">
        <f t="shared" si="2"/>
        <v>266.20000000000005</v>
      </c>
      <c r="V60" s="112">
        <f t="shared" si="3"/>
        <v>0</v>
      </c>
      <c r="Y60">
        <f>BAWANA!AW60+BAWANA!AX60</f>
        <v>26.9</v>
      </c>
      <c r="Z60">
        <f>BAWANA!BD60+BAWANA!BE60</f>
        <v>26.9</v>
      </c>
      <c r="AA60">
        <f>BAWANA!X60+BAWANA!Y60</f>
        <v>26.9</v>
      </c>
      <c r="AB60">
        <f>BAWANA!AE60+BAWANA!AF60</f>
        <v>26.9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266.20000000000005</v>
      </c>
      <c r="E61">
        <f>BAWANA!AM61</f>
        <v>0</v>
      </c>
      <c r="F61">
        <f t="shared" si="4"/>
        <v>256</v>
      </c>
      <c r="G61">
        <f t="shared" si="5"/>
        <v>266.20000000000005</v>
      </c>
      <c r="H61" s="112"/>
      <c r="I61">
        <f>BRPL_EOD!AI61+BRPL_EOD!AJ61</f>
        <v>134.61000000000001</v>
      </c>
      <c r="J61">
        <f>BYPL_EOD!AI61+BYPL_EOD!AJ61</f>
        <v>48.43</v>
      </c>
      <c r="K61">
        <f>MES_EOD!AI61+MES_EOD!AJ61</f>
        <v>5</v>
      </c>
      <c r="L61">
        <f>NDMC_EOD!AI61+NDMC_EOD!AJ61</f>
        <v>19.63</v>
      </c>
      <c r="M61">
        <f>TPDDL_EOD!AI61+TPDDL_EOD!AJ61</f>
        <v>58.52</v>
      </c>
      <c r="N61">
        <f t="shared" si="0"/>
        <v>266.19</v>
      </c>
      <c r="O61" s="112">
        <f t="shared" si="1"/>
        <v>1.0000000000047748E-2</v>
      </c>
      <c r="P61">
        <v>134.61000000000001</v>
      </c>
      <c r="Q61">
        <v>48.433689877521353</v>
      </c>
      <c r="R61">
        <v>5.000355910648647</v>
      </c>
      <c r="S61">
        <v>19.631495679183999</v>
      </c>
      <c r="T61">
        <v>58.524458532646051</v>
      </c>
      <c r="U61" s="114">
        <f t="shared" si="2"/>
        <v>266.20000000000005</v>
      </c>
      <c r="V61" s="112">
        <f t="shared" si="3"/>
        <v>0</v>
      </c>
      <c r="Y61">
        <f>BAWANA!AW61+BAWANA!AX61</f>
        <v>26.9</v>
      </c>
      <c r="Z61">
        <f>BAWANA!BD61+BAWANA!BE61</f>
        <v>26.9</v>
      </c>
      <c r="AA61">
        <f>BAWANA!X61+BAWANA!Y61</f>
        <v>26.9</v>
      </c>
      <c r="AB61">
        <f>BAWANA!AE61+BAWANA!AF61</f>
        <v>26.9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266.20000000000005</v>
      </c>
      <c r="E62">
        <f>BAWANA!AM62</f>
        <v>0</v>
      </c>
      <c r="F62">
        <f t="shared" si="4"/>
        <v>256</v>
      </c>
      <c r="G62">
        <f t="shared" si="5"/>
        <v>266.20000000000005</v>
      </c>
      <c r="H62" s="112"/>
      <c r="I62">
        <f>BRPL_EOD!AI62+BRPL_EOD!AJ62</f>
        <v>134.61000000000001</v>
      </c>
      <c r="J62">
        <f>BYPL_EOD!AI62+BYPL_EOD!AJ62</f>
        <v>48.43</v>
      </c>
      <c r="K62">
        <f>MES_EOD!AI62+MES_EOD!AJ62</f>
        <v>5</v>
      </c>
      <c r="L62">
        <f>NDMC_EOD!AI62+NDMC_EOD!AJ62</f>
        <v>19.63</v>
      </c>
      <c r="M62">
        <f>TPDDL_EOD!AI62+TPDDL_EOD!AJ62</f>
        <v>58.52</v>
      </c>
      <c r="N62">
        <f t="shared" si="0"/>
        <v>266.19</v>
      </c>
      <c r="O62" s="112">
        <f t="shared" si="1"/>
        <v>1.0000000000047748E-2</v>
      </c>
      <c r="P62">
        <v>134.61000000000001</v>
      </c>
      <c r="Q62">
        <v>48.433689877521353</v>
      </c>
      <c r="R62">
        <v>5.000355910648647</v>
      </c>
      <c r="S62">
        <v>19.631495679183999</v>
      </c>
      <c r="T62">
        <v>58.524458532646051</v>
      </c>
      <c r="U62" s="114">
        <f t="shared" si="2"/>
        <v>266.20000000000005</v>
      </c>
      <c r="V62" s="112">
        <f t="shared" si="3"/>
        <v>0</v>
      </c>
      <c r="Y62">
        <f>BAWANA!AW62+BAWANA!AX62</f>
        <v>26.9</v>
      </c>
      <c r="Z62">
        <f>BAWANA!BD62+BAWANA!BE62</f>
        <v>26.9</v>
      </c>
      <c r="AA62">
        <f>BAWANA!X62+BAWANA!Y62</f>
        <v>26.9</v>
      </c>
      <c r="AB62">
        <f>BAWANA!AE62+BAWANA!AF62</f>
        <v>26.9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266.20000000000005</v>
      </c>
      <c r="E63">
        <f>BAWANA!AM63</f>
        <v>0</v>
      </c>
      <c r="F63">
        <f t="shared" si="4"/>
        <v>256</v>
      </c>
      <c r="G63">
        <f t="shared" si="5"/>
        <v>266.20000000000005</v>
      </c>
      <c r="H63" s="112"/>
      <c r="I63">
        <f>BRPL_EOD!AI63+BRPL_EOD!AJ63</f>
        <v>134.61000000000001</v>
      </c>
      <c r="J63">
        <f>BYPL_EOD!AI63+BYPL_EOD!AJ63</f>
        <v>48.43</v>
      </c>
      <c r="K63">
        <f>MES_EOD!AI63+MES_EOD!AJ63</f>
        <v>5</v>
      </c>
      <c r="L63">
        <f>NDMC_EOD!AI63+NDMC_EOD!AJ63</f>
        <v>19.63</v>
      </c>
      <c r="M63">
        <f>TPDDL_EOD!AI63+TPDDL_EOD!AJ63</f>
        <v>58.52</v>
      </c>
      <c r="N63">
        <f t="shared" si="0"/>
        <v>266.19</v>
      </c>
      <c r="O63" s="112">
        <f t="shared" si="1"/>
        <v>1.0000000000047748E-2</v>
      </c>
      <c r="P63">
        <v>134.61000000000001</v>
      </c>
      <c r="Q63">
        <v>48.433689877521353</v>
      </c>
      <c r="R63">
        <v>5.000355910648647</v>
      </c>
      <c r="S63">
        <v>19.631495679183999</v>
      </c>
      <c r="T63">
        <v>58.524458532646051</v>
      </c>
      <c r="U63" s="114">
        <f t="shared" si="2"/>
        <v>266.20000000000005</v>
      </c>
      <c r="V63" s="112">
        <f t="shared" si="3"/>
        <v>0</v>
      </c>
      <c r="Y63">
        <f>BAWANA!AW63+BAWANA!AX63</f>
        <v>26.9</v>
      </c>
      <c r="Z63">
        <f>BAWANA!BD63+BAWANA!BE63</f>
        <v>26.9</v>
      </c>
      <c r="AA63">
        <f>BAWANA!X63+BAWANA!Y63</f>
        <v>26.9</v>
      </c>
      <c r="AB63">
        <f>BAWANA!AE63+BAWANA!AF63</f>
        <v>26.9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266.20000000000005</v>
      </c>
      <c r="E64">
        <f>BAWANA!AM64</f>
        <v>0</v>
      </c>
      <c r="F64">
        <f t="shared" si="4"/>
        <v>256</v>
      </c>
      <c r="G64">
        <f t="shared" si="5"/>
        <v>266.20000000000005</v>
      </c>
      <c r="H64" s="112"/>
      <c r="I64">
        <f>BRPL_EOD!AI64+BRPL_EOD!AJ64</f>
        <v>134.61000000000001</v>
      </c>
      <c r="J64">
        <f>BYPL_EOD!AI64+BYPL_EOD!AJ64</f>
        <v>48.43</v>
      </c>
      <c r="K64">
        <f>MES_EOD!AI64+MES_EOD!AJ64</f>
        <v>5</v>
      </c>
      <c r="L64">
        <f>NDMC_EOD!AI64+NDMC_EOD!AJ64</f>
        <v>19.63</v>
      </c>
      <c r="M64">
        <f>TPDDL_EOD!AI64+TPDDL_EOD!AJ64</f>
        <v>58.52</v>
      </c>
      <c r="N64">
        <f t="shared" si="0"/>
        <v>266.19</v>
      </c>
      <c r="O64" s="112">
        <f t="shared" si="1"/>
        <v>1.0000000000047748E-2</v>
      </c>
      <c r="P64">
        <v>134.61000000000001</v>
      </c>
      <c r="Q64">
        <v>48.433689877521353</v>
      </c>
      <c r="R64">
        <v>5.000355910648647</v>
      </c>
      <c r="S64">
        <v>19.631495679183999</v>
      </c>
      <c r="T64">
        <v>58.524458532646051</v>
      </c>
      <c r="U64" s="114">
        <f t="shared" si="2"/>
        <v>266.20000000000005</v>
      </c>
      <c r="V64" s="112">
        <f t="shared" si="3"/>
        <v>0</v>
      </c>
      <c r="Y64">
        <f>BAWANA!AW64+BAWANA!AX64</f>
        <v>26.9</v>
      </c>
      <c r="Z64">
        <f>BAWANA!BD64+BAWANA!BE64</f>
        <v>26.9</v>
      </c>
      <c r="AA64">
        <f>BAWANA!X64+BAWANA!Y64</f>
        <v>26.9</v>
      </c>
      <c r="AB64">
        <f>BAWANA!AE64+BAWANA!AF64</f>
        <v>26.9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261.99</v>
      </c>
      <c r="E65">
        <f>BAWANA!AM65</f>
        <v>0</v>
      </c>
      <c r="F65">
        <f t="shared" si="4"/>
        <v>256</v>
      </c>
      <c r="G65">
        <f t="shared" si="5"/>
        <v>261.99</v>
      </c>
      <c r="H65" s="112"/>
      <c r="I65">
        <f>BRPL_EOD!AI65+BRPL_EOD!AJ65</f>
        <v>134.61000000000001</v>
      </c>
      <c r="J65">
        <f>BYPL_EOD!AI65+BYPL_EOD!AJ65</f>
        <v>46.81</v>
      </c>
      <c r="K65">
        <f>MES_EOD!AI65+MES_EOD!AJ65</f>
        <v>5</v>
      </c>
      <c r="L65">
        <f>NDMC_EOD!AI65+NDMC_EOD!AJ65</f>
        <v>19</v>
      </c>
      <c r="M65">
        <f>TPDDL_EOD!AI65+TPDDL_EOD!AJ65</f>
        <v>56.57</v>
      </c>
      <c r="N65">
        <f t="shared" si="0"/>
        <v>261.99</v>
      </c>
      <c r="O65" s="112">
        <f t="shared" si="1"/>
        <v>0</v>
      </c>
      <c r="P65">
        <v>134.61000000000001</v>
      </c>
      <c r="Q65">
        <v>46.81</v>
      </c>
      <c r="R65">
        <v>5</v>
      </c>
      <c r="S65">
        <v>19</v>
      </c>
      <c r="T65">
        <v>56.57</v>
      </c>
      <c r="U65" s="114">
        <f t="shared" si="2"/>
        <v>261.99</v>
      </c>
      <c r="V65" s="112">
        <f t="shared" si="3"/>
        <v>0</v>
      </c>
      <c r="Y65">
        <f>BAWANA!AW65+BAWANA!AX65</f>
        <v>26.01</v>
      </c>
      <c r="Z65">
        <f>BAWANA!BD65+BAWANA!BE65</f>
        <v>32</v>
      </c>
      <c r="AA65">
        <f>BAWANA!X65+BAWANA!Y65</f>
        <v>26.01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261.99</v>
      </c>
      <c r="E66">
        <f>BAWANA!AM66</f>
        <v>0</v>
      </c>
      <c r="F66">
        <f t="shared" si="4"/>
        <v>256</v>
      </c>
      <c r="G66">
        <f t="shared" si="5"/>
        <v>261.99</v>
      </c>
      <c r="H66" s="112"/>
      <c r="I66">
        <f>BRPL_EOD!AI66+BRPL_EOD!AJ66</f>
        <v>134.61000000000001</v>
      </c>
      <c r="J66">
        <f>BYPL_EOD!AI66+BYPL_EOD!AJ66</f>
        <v>46.81</v>
      </c>
      <c r="K66">
        <f>MES_EOD!AI66+MES_EOD!AJ66</f>
        <v>5</v>
      </c>
      <c r="L66">
        <f>NDMC_EOD!AI66+NDMC_EOD!AJ66</f>
        <v>19</v>
      </c>
      <c r="M66">
        <f>TPDDL_EOD!AI66+TPDDL_EOD!AJ66</f>
        <v>56.57</v>
      </c>
      <c r="N66">
        <f t="shared" si="0"/>
        <v>261.99</v>
      </c>
      <c r="O66" s="112">
        <f t="shared" si="1"/>
        <v>0</v>
      </c>
      <c r="P66">
        <v>134.61000000000001</v>
      </c>
      <c r="Q66">
        <v>46.81</v>
      </c>
      <c r="R66">
        <v>5</v>
      </c>
      <c r="S66">
        <v>19</v>
      </c>
      <c r="T66">
        <v>56.57</v>
      </c>
      <c r="U66" s="114">
        <f t="shared" si="2"/>
        <v>261.99</v>
      </c>
      <c r="V66" s="112">
        <f t="shared" si="3"/>
        <v>0</v>
      </c>
      <c r="Y66">
        <f>BAWANA!AW66+BAWANA!AX66</f>
        <v>26.01</v>
      </c>
      <c r="Z66">
        <f>BAWANA!BD66+BAWANA!BE66</f>
        <v>32</v>
      </c>
      <c r="AA66">
        <f>BAWANA!X66+BAWANA!Y66</f>
        <v>26.01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261.99</v>
      </c>
      <c r="E67">
        <f>BAWANA!AM67</f>
        <v>0</v>
      </c>
      <c r="F67">
        <f t="shared" si="4"/>
        <v>256</v>
      </c>
      <c r="G67">
        <f t="shared" si="5"/>
        <v>261.99</v>
      </c>
      <c r="H67" s="112"/>
      <c r="I67">
        <f>BRPL_EOD!AI67+BRPL_EOD!AJ67</f>
        <v>134.61000000000001</v>
      </c>
      <c r="J67">
        <f>BYPL_EOD!AI67+BYPL_EOD!AJ67</f>
        <v>46.81</v>
      </c>
      <c r="K67">
        <f>MES_EOD!AI67+MES_EOD!AJ67</f>
        <v>5</v>
      </c>
      <c r="L67">
        <f>NDMC_EOD!AI67+NDMC_EOD!AJ67</f>
        <v>19</v>
      </c>
      <c r="M67">
        <f>TPDDL_EOD!AI67+TPDDL_EOD!AJ67</f>
        <v>56.57</v>
      </c>
      <c r="N67">
        <f t="shared" ref="N67:N98" si="7">SUM(I67:M67)</f>
        <v>261.99</v>
      </c>
      <c r="O67" s="112">
        <f t="shared" ref="O67:O98" si="8">G67-N67</f>
        <v>0</v>
      </c>
      <c r="P67">
        <v>134.61000000000001</v>
      </c>
      <c r="Q67">
        <v>46.81</v>
      </c>
      <c r="R67">
        <v>5</v>
      </c>
      <c r="S67">
        <v>19</v>
      </c>
      <c r="T67">
        <v>56.57</v>
      </c>
      <c r="U67" s="114">
        <f t="shared" ref="U67:U98" si="9">SUM(P67:T67)</f>
        <v>261.99</v>
      </c>
      <c r="V67" s="112">
        <f t="shared" ref="V67:V99" si="10">G67-U67</f>
        <v>0</v>
      </c>
      <c r="Y67">
        <f>BAWANA!AW67+BAWANA!AX67</f>
        <v>26.01</v>
      </c>
      <c r="Z67">
        <f>BAWANA!BD67+BAWANA!BE67</f>
        <v>32</v>
      </c>
      <c r="AA67">
        <f>BAWANA!X67+BAWANA!Y67</f>
        <v>26.01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273.22000000000003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273.22000000000003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273.22000000000003</v>
      </c>
      <c r="O68" s="112">
        <f t="shared" si="8"/>
        <v>0</v>
      </c>
      <c r="P68">
        <v>134.61000000000001</v>
      </c>
      <c r="Q68">
        <v>45</v>
      </c>
      <c r="R68">
        <v>5</v>
      </c>
      <c r="S68">
        <v>19</v>
      </c>
      <c r="T68">
        <v>69.61</v>
      </c>
      <c r="U68" s="114">
        <f t="shared" si="9"/>
        <v>273.22000000000003</v>
      </c>
      <c r="V68" s="112">
        <f t="shared" si="10"/>
        <v>0</v>
      </c>
      <c r="Y68">
        <f>BAWANA!AW68+BAWANA!AX68</f>
        <v>14.78</v>
      </c>
      <c r="Z68">
        <f>BAWANA!BD68+BAWANA!BE68</f>
        <v>32</v>
      </c>
      <c r="AA68">
        <f>BAWANA!X68+BAWANA!Y68</f>
        <v>14.78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287.22000000000003</v>
      </c>
      <c r="E69">
        <f>BAWANA!AM69</f>
        <v>0</v>
      </c>
      <c r="F69">
        <f t="shared" si="11"/>
        <v>256</v>
      </c>
      <c r="G69">
        <f t="shared" si="12"/>
        <v>287.22000000000003</v>
      </c>
      <c r="H69" s="112"/>
      <c r="I69">
        <f>BRPL_EOD!AI69+BRPL_EOD!AJ69</f>
        <v>134.61000000000001</v>
      </c>
      <c r="J69">
        <f>BYPL_EOD!AI69+BYPL_EOD!AJ69</f>
        <v>55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287.22000000000003</v>
      </c>
      <c r="O69" s="112">
        <f t="shared" si="8"/>
        <v>0</v>
      </c>
      <c r="P69">
        <v>134.61000000000001</v>
      </c>
      <c r="Q69">
        <v>55</v>
      </c>
      <c r="R69">
        <v>5</v>
      </c>
      <c r="S69">
        <v>23</v>
      </c>
      <c r="T69">
        <v>69.61</v>
      </c>
      <c r="U69" s="114">
        <f t="shared" si="9"/>
        <v>287.22000000000003</v>
      </c>
      <c r="V69" s="112">
        <f t="shared" si="10"/>
        <v>0</v>
      </c>
      <c r="Y69">
        <f>BAWANA!AW69+BAWANA!AX69</f>
        <v>0.78</v>
      </c>
      <c r="Z69">
        <f>BAWANA!BD69+BAWANA!BE69</f>
        <v>32</v>
      </c>
      <c r="AA69">
        <f>BAWANA!X69+BAWANA!Y69</f>
        <v>0.78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287.22000000000003</v>
      </c>
      <c r="E70">
        <f>BAWANA!AM70</f>
        <v>0</v>
      </c>
      <c r="F70">
        <f t="shared" si="11"/>
        <v>256</v>
      </c>
      <c r="G70">
        <f t="shared" si="12"/>
        <v>287.22000000000003</v>
      </c>
      <c r="H70" s="112"/>
      <c r="I70">
        <f>BRPL_EOD!AI70+BRPL_EOD!AJ70</f>
        <v>134.61000000000001</v>
      </c>
      <c r="J70">
        <f>BYPL_EOD!AI70+BYPL_EOD!AJ70</f>
        <v>55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287.22000000000003</v>
      </c>
      <c r="O70" s="112">
        <f t="shared" si="8"/>
        <v>0</v>
      </c>
      <c r="P70">
        <v>134.61000000000001</v>
      </c>
      <c r="Q70">
        <v>55</v>
      </c>
      <c r="R70">
        <v>5</v>
      </c>
      <c r="S70">
        <v>23</v>
      </c>
      <c r="T70">
        <v>69.61</v>
      </c>
      <c r="U70" s="114">
        <f t="shared" si="9"/>
        <v>287.22000000000003</v>
      </c>
      <c r="V70" s="112">
        <f t="shared" si="10"/>
        <v>0</v>
      </c>
      <c r="Y70">
        <f>BAWANA!AW70+BAWANA!AX70</f>
        <v>0.78</v>
      </c>
      <c r="Z70">
        <f>BAWANA!BD70+BAWANA!BE70</f>
        <v>32</v>
      </c>
      <c r="AA70">
        <f>BAWANA!X70+BAWANA!Y70</f>
        <v>0.78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103.39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103.39</v>
      </c>
      <c r="Q71">
        <v>55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103.39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103.39</v>
      </c>
      <c r="Q72">
        <v>55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103.39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103.39</v>
      </c>
      <c r="Q73">
        <v>55</v>
      </c>
      <c r="R73">
        <v>5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103.39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103.39</v>
      </c>
      <c r="Q74">
        <v>55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103.39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103.39</v>
      </c>
      <c r="Q75">
        <v>55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103.39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103.39</v>
      </c>
      <c r="Q76">
        <v>55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103.39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103.39</v>
      </c>
      <c r="Q77">
        <v>55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103.39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103.39</v>
      </c>
      <c r="Q78">
        <v>55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103.39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103.39</v>
      </c>
      <c r="Q80">
        <v>55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103.39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103.39</v>
      </c>
      <c r="Q81">
        <v>55</v>
      </c>
      <c r="R81">
        <v>5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103.39</v>
      </c>
      <c r="J82">
        <f>BYPL_EOD!AI82+BYPL_EOD!AJ82</f>
        <v>55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103.39</v>
      </c>
      <c r="Q82">
        <v>55</v>
      </c>
      <c r="R82">
        <v>5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103.39</v>
      </c>
      <c r="J83">
        <f>BYPL_EOD!AI83+BYPL_EOD!AJ83</f>
        <v>55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103.39</v>
      </c>
      <c r="Q83">
        <v>55</v>
      </c>
      <c r="R83">
        <v>5</v>
      </c>
      <c r="S83">
        <v>23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103.39</v>
      </c>
      <c r="J84">
        <f>BYPL_EOD!AI84+BYPL_EOD!AJ84</f>
        <v>55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103.39</v>
      </c>
      <c r="Q84">
        <v>55</v>
      </c>
      <c r="R84">
        <v>5</v>
      </c>
      <c r="S84">
        <v>23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113.39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113.39</v>
      </c>
      <c r="Q85">
        <v>45</v>
      </c>
      <c r="R85">
        <v>5</v>
      </c>
      <c r="S85">
        <v>23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113.39</v>
      </c>
      <c r="J86">
        <f>BYPL_EOD!AI86+BYPL_EOD!AJ86</f>
        <v>45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113.39</v>
      </c>
      <c r="Q86">
        <v>45</v>
      </c>
      <c r="R86">
        <v>5</v>
      </c>
      <c r="S86">
        <v>23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262.8</v>
      </c>
      <c r="E87">
        <f>BAWANA!AM87</f>
        <v>0</v>
      </c>
      <c r="F87">
        <f t="shared" si="11"/>
        <v>256</v>
      </c>
      <c r="G87">
        <f t="shared" si="12"/>
        <v>262.8</v>
      </c>
      <c r="H87" s="112"/>
      <c r="I87">
        <f>BRPL_EOD!AI87+BRPL_EOD!AJ87</f>
        <v>134.61000000000001</v>
      </c>
      <c r="J87">
        <f>BYPL_EOD!AI87+BYPL_EOD!AJ87</f>
        <v>45.37</v>
      </c>
      <c r="K87">
        <f>MES_EOD!AI87+MES_EOD!AJ87</f>
        <v>5</v>
      </c>
      <c r="L87">
        <f>NDMC_EOD!AI87+NDMC_EOD!AJ87</f>
        <v>23</v>
      </c>
      <c r="M87">
        <f>TPDDL_EOD!AI87+TPDDL_EOD!AJ87</f>
        <v>54.82</v>
      </c>
      <c r="N87">
        <f t="shared" si="7"/>
        <v>262.8</v>
      </c>
      <c r="O87" s="112">
        <f t="shared" si="8"/>
        <v>0</v>
      </c>
      <c r="P87">
        <v>134.61000000000001</v>
      </c>
      <c r="Q87">
        <v>45.37</v>
      </c>
      <c r="R87">
        <v>5</v>
      </c>
      <c r="S87">
        <v>23</v>
      </c>
      <c r="T87">
        <v>54.82</v>
      </c>
      <c r="U87" s="114">
        <f t="shared" si="9"/>
        <v>262.8</v>
      </c>
      <c r="V87" s="112">
        <f t="shared" si="10"/>
        <v>0</v>
      </c>
      <c r="Y87">
        <f>BAWANA!AW87+BAWANA!AX87</f>
        <v>32</v>
      </c>
      <c r="Z87">
        <f>BAWANA!BD87+BAWANA!BE87</f>
        <v>25.2</v>
      </c>
      <c r="AA87">
        <f>BAWANA!X87+BAWANA!Y87</f>
        <v>32</v>
      </c>
      <c r="AB87">
        <f>BAWANA!AE87+BAWANA!AF87</f>
        <v>25.2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262.8</v>
      </c>
      <c r="E88">
        <f>BAWANA!AM88</f>
        <v>0</v>
      </c>
      <c r="F88">
        <f t="shared" si="11"/>
        <v>256</v>
      </c>
      <c r="G88">
        <f t="shared" si="12"/>
        <v>262.8</v>
      </c>
      <c r="H88" s="112"/>
      <c r="I88">
        <f>BRPL_EOD!AI88+BRPL_EOD!AJ88</f>
        <v>134.61000000000001</v>
      </c>
      <c r="J88">
        <f>BYPL_EOD!AI88+BYPL_EOD!AJ88</f>
        <v>45.37</v>
      </c>
      <c r="K88">
        <f>MES_EOD!AI88+MES_EOD!AJ88</f>
        <v>5</v>
      </c>
      <c r="L88">
        <f>NDMC_EOD!AI88+NDMC_EOD!AJ88</f>
        <v>23</v>
      </c>
      <c r="M88">
        <f>TPDDL_EOD!AI88+TPDDL_EOD!AJ88</f>
        <v>54.82</v>
      </c>
      <c r="N88">
        <f t="shared" si="7"/>
        <v>262.8</v>
      </c>
      <c r="O88" s="112">
        <f t="shared" si="8"/>
        <v>0</v>
      </c>
      <c r="P88">
        <v>134.61000000000001</v>
      </c>
      <c r="Q88">
        <v>45.37</v>
      </c>
      <c r="R88">
        <v>5</v>
      </c>
      <c r="S88">
        <v>23</v>
      </c>
      <c r="T88">
        <v>54.82</v>
      </c>
      <c r="U88" s="114">
        <f t="shared" si="9"/>
        <v>262.8</v>
      </c>
      <c r="V88" s="112">
        <f t="shared" si="10"/>
        <v>0</v>
      </c>
      <c r="Y88">
        <f>BAWANA!AW88+BAWANA!AX88</f>
        <v>32</v>
      </c>
      <c r="Z88">
        <f>BAWANA!BD88+BAWANA!BE88</f>
        <v>25.2</v>
      </c>
      <c r="AA88">
        <f>BAWANA!X88+BAWANA!Y88</f>
        <v>32</v>
      </c>
      <c r="AB88">
        <f>BAWANA!AE88+BAWANA!AF88</f>
        <v>25.2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267.32000000000005</v>
      </c>
      <c r="E89">
        <f>BAWANA!AM89</f>
        <v>0</v>
      </c>
      <c r="F89">
        <f t="shared" si="11"/>
        <v>256</v>
      </c>
      <c r="G89">
        <f t="shared" si="12"/>
        <v>267.32000000000005</v>
      </c>
      <c r="H89" s="112"/>
      <c r="I89">
        <f>BRPL_EOD!AI89+BRPL_EOD!AJ89</f>
        <v>134.61000000000001</v>
      </c>
      <c r="J89">
        <f>BYPL_EOD!AI89+BYPL_EOD!AJ89</f>
        <v>47.41</v>
      </c>
      <c r="K89">
        <f>MES_EOD!AI89+MES_EOD!AJ89</f>
        <v>5</v>
      </c>
      <c r="L89">
        <f>NDMC_EOD!AI89+NDMC_EOD!AJ89</f>
        <v>23</v>
      </c>
      <c r="M89">
        <f>TPDDL_EOD!AI89+TPDDL_EOD!AJ89</f>
        <v>57.3</v>
      </c>
      <c r="N89">
        <f t="shared" si="7"/>
        <v>267.32</v>
      </c>
      <c r="O89" s="112">
        <f t="shared" si="8"/>
        <v>0</v>
      </c>
      <c r="P89">
        <v>134.61000000000004</v>
      </c>
      <c r="Q89">
        <v>47.410000000000004</v>
      </c>
      <c r="R89">
        <v>5.0000000000000009</v>
      </c>
      <c r="S89">
        <v>23.000000000000004</v>
      </c>
      <c r="T89">
        <v>57.300000000000011</v>
      </c>
      <c r="U89" s="114">
        <f t="shared" si="9"/>
        <v>267.32000000000005</v>
      </c>
      <c r="V89" s="112">
        <f t="shared" si="10"/>
        <v>0</v>
      </c>
      <c r="Y89">
        <f>BAWANA!AW89+BAWANA!AX89</f>
        <v>26.34</v>
      </c>
      <c r="Z89">
        <f>BAWANA!BD89+BAWANA!BE89</f>
        <v>26.34</v>
      </c>
      <c r="AA89">
        <f>BAWANA!X89+BAWANA!Y89</f>
        <v>26.34</v>
      </c>
      <c r="AB89">
        <f>BAWANA!AE89+BAWANA!AF89</f>
        <v>26.34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267.32000000000005</v>
      </c>
      <c r="E90">
        <f>BAWANA!AM90</f>
        <v>0</v>
      </c>
      <c r="F90">
        <f t="shared" si="11"/>
        <v>256</v>
      </c>
      <c r="G90">
        <f t="shared" si="12"/>
        <v>267.32000000000005</v>
      </c>
      <c r="H90" s="112"/>
      <c r="I90">
        <f>BRPL_EOD!AI90+BRPL_EOD!AJ90</f>
        <v>134.61000000000001</v>
      </c>
      <c r="J90">
        <f>BYPL_EOD!AI90+BYPL_EOD!AJ90</f>
        <v>47.41</v>
      </c>
      <c r="K90">
        <f>MES_EOD!AI90+MES_EOD!AJ90</f>
        <v>5</v>
      </c>
      <c r="L90">
        <f>NDMC_EOD!AI90+NDMC_EOD!AJ90</f>
        <v>23</v>
      </c>
      <c r="M90">
        <f>TPDDL_EOD!AI90+TPDDL_EOD!AJ90</f>
        <v>57.3</v>
      </c>
      <c r="N90">
        <f t="shared" si="7"/>
        <v>267.32</v>
      </c>
      <c r="O90" s="112">
        <f t="shared" si="8"/>
        <v>0</v>
      </c>
      <c r="P90">
        <v>134.61000000000004</v>
      </c>
      <c r="Q90">
        <v>47.410000000000004</v>
      </c>
      <c r="R90">
        <v>5.0000000000000009</v>
      </c>
      <c r="S90">
        <v>23.000000000000004</v>
      </c>
      <c r="T90">
        <v>57.300000000000011</v>
      </c>
      <c r="U90" s="114">
        <f t="shared" si="9"/>
        <v>267.32000000000005</v>
      </c>
      <c r="V90" s="112">
        <f t="shared" si="10"/>
        <v>0</v>
      </c>
      <c r="Y90">
        <f>BAWANA!AW90+BAWANA!AX90</f>
        <v>26.34</v>
      </c>
      <c r="Z90">
        <f>BAWANA!BD90+BAWANA!BE90</f>
        <v>26.34</v>
      </c>
      <c r="AA90">
        <f>BAWANA!X90+BAWANA!Y90</f>
        <v>26.34</v>
      </c>
      <c r="AB90">
        <f>BAWANA!AE90+BAWANA!AF90</f>
        <v>26.34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266.20000000000005</v>
      </c>
      <c r="E91">
        <f>BAWANA!AM91</f>
        <v>0</v>
      </c>
      <c r="F91">
        <f t="shared" si="11"/>
        <v>256</v>
      </c>
      <c r="G91">
        <f t="shared" si="12"/>
        <v>266.20000000000005</v>
      </c>
      <c r="H91" s="112"/>
      <c r="I91">
        <f>BRPL_EOD!AI91+BRPL_EOD!AJ91</f>
        <v>134.61000000000001</v>
      </c>
      <c r="J91">
        <f>BYPL_EOD!AI91+BYPL_EOD!AJ91</f>
        <v>48.43</v>
      </c>
      <c r="K91">
        <f>MES_EOD!AI91+MES_EOD!AJ91</f>
        <v>5</v>
      </c>
      <c r="L91">
        <f>NDMC_EOD!AI91+NDMC_EOD!AJ91</f>
        <v>19.63</v>
      </c>
      <c r="M91">
        <f>TPDDL_EOD!AI91+TPDDL_EOD!AJ91</f>
        <v>58.52</v>
      </c>
      <c r="N91">
        <f t="shared" si="7"/>
        <v>266.19</v>
      </c>
      <c r="O91" s="112">
        <f t="shared" si="8"/>
        <v>1.0000000000047748E-2</v>
      </c>
      <c r="P91">
        <v>134.61000000000001</v>
      </c>
      <c r="Q91">
        <v>48.433689877521353</v>
      </c>
      <c r="R91">
        <v>5.000355910648647</v>
      </c>
      <c r="S91">
        <v>19.631495679183999</v>
      </c>
      <c r="T91">
        <v>58.524458532646051</v>
      </c>
      <c r="U91" s="114">
        <f t="shared" si="9"/>
        <v>266.20000000000005</v>
      </c>
      <c r="V91" s="112">
        <f t="shared" si="10"/>
        <v>0</v>
      </c>
      <c r="Y91">
        <f>BAWANA!AW91+BAWANA!AX91</f>
        <v>26.9</v>
      </c>
      <c r="Z91">
        <f>BAWANA!BD91+BAWANA!BE91</f>
        <v>26.9</v>
      </c>
      <c r="AA91">
        <f>BAWANA!X91+BAWANA!Y91</f>
        <v>26.9</v>
      </c>
      <c r="AB91">
        <f>BAWANA!AE91+BAWANA!AF91</f>
        <v>26.9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266.20000000000005</v>
      </c>
      <c r="E92">
        <f>BAWANA!AM92</f>
        <v>0</v>
      </c>
      <c r="F92">
        <f t="shared" si="11"/>
        <v>256</v>
      </c>
      <c r="G92">
        <f t="shared" si="12"/>
        <v>266.20000000000005</v>
      </c>
      <c r="H92" s="112"/>
      <c r="I92">
        <f>BRPL_EOD!AI92+BRPL_EOD!AJ92</f>
        <v>134.61000000000001</v>
      </c>
      <c r="J92">
        <f>BYPL_EOD!AI92+BYPL_EOD!AJ92</f>
        <v>48.43</v>
      </c>
      <c r="K92">
        <f>MES_EOD!AI92+MES_EOD!AJ92</f>
        <v>5</v>
      </c>
      <c r="L92">
        <f>NDMC_EOD!AI92+NDMC_EOD!AJ92</f>
        <v>19.63</v>
      </c>
      <c r="M92">
        <f>TPDDL_EOD!AI92+TPDDL_EOD!AJ92</f>
        <v>58.52</v>
      </c>
      <c r="N92">
        <f t="shared" si="7"/>
        <v>266.19</v>
      </c>
      <c r="O92" s="112">
        <f t="shared" si="8"/>
        <v>1.0000000000047748E-2</v>
      </c>
      <c r="P92">
        <v>134.61000000000001</v>
      </c>
      <c r="Q92">
        <v>48.433689877521353</v>
      </c>
      <c r="R92">
        <v>5.000355910648647</v>
      </c>
      <c r="S92">
        <v>19.631495679183999</v>
      </c>
      <c r="T92">
        <v>58.524458532646051</v>
      </c>
      <c r="U92" s="114">
        <f t="shared" si="9"/>
        <v>266.20000000000005</v>
      </c>
      <c r="V92" s="112">
        <f t="shared" si="10"/>
        <v>0</v>
      </c>
      <c r="Y92">
        <f>BAWANA!AW92+BAWANA!AX92</f>
        <v>26.9</v>
      </c>
      <c r="Z92">
        <f>BAWANA!BD92+BAWANA!BE92</f>
        <v>26.9</v>
      </c>
      <c r="AA92">
        <f>BAWANA!X92+BAWANA!Y92</f>
        <v>26.9</v>
      </c>
      <c r="AB92">
        <f>BAWANA!AE92+BAWANA!AF92</f>
        <v>26.9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266.20000000000005</v>
      </c>
      <c r="E93">
        <f>BAWANA!AM93</f>
        <v>0</v>
      </c>
      <c r="F93">
        <f t="shared" si="11"/>
        <v>256</v>
      </c>
      <c r="G93">
        <f t="shared" si="12"/>
        <v>266.20000000000005</v>
      </c>
      <c r="H93" s="112"/>
      <c r="I93">
        <f>BRPL_EOD!AI93+BRPL_EOD!AJ93</f>
        <v>134.61000000000001</v>
      </c>
      <c r="J93">
        <f>BYPL_EOD!AI93+BYPL_EOD!AJ93</f>
        <v>48.43</v>
      </c>
      <c r="K93">
        <f>MES_EOD!AI93+MES_EOD!AJ93</f>
        <v>5</v>
      </c>
      <c r="L93">
        <f>NDMC_EOD!AI93+NDMC_EOD!AJ93</f>
        <v>19.63</v>
      </c>
      <c r="M93">
        <f>TPDDL_EOD!AI93+TPDDL_EOD!AJ93</f>
        <v>58.52</v>
      </c>
      <c r="N93">
        <f t="shared" si="7"/>
        <v>266.19</v>
      </c>
      <c r="O93" s="112">
        <f t="shared" si="8"/>
        <v>1.0000000000047748E-2</v>
      </c>
      <c r="P93">
        <v>134.61000000000001</v>
      </c>
      <c r="Q93">
        <v>48.433689877521353</v>
      </c>
      <c r="R93">
        <v>5.000355910648647</v>
      </c>
      <c r="S93">
        <v>19.631495679183999</v>
      </c>
      <c r="T93">
        <v>58.524458532646051</v>
      </c>
      <c r="U93" s="114">
        <f t="shared" si="9"/>
        <v>266.20000000000005</v>
      </c>
      <c r="V93" s="112">
        <f t="shared" si="10"/>
        <v>0</v>
      </c>
      <c r="Y93">
        <f>BAWANA!AW93+BAWANA!AX93</f>
        <v>26.9</v>
      </c>
      <c r="Z93">
        <f>BAWANA!BD93+BAWANA!BE93</f>
        <v>26.9</v>
      </c>
      <c r="AA93">
        <f>BAWANA!X93+BAWANA!Y93</f>
        <v>26.9</v>
      </c>
      <c r="AB93">
        <f>BAWANA!AE93+BAWANA!AF93</f>
        <v>26.9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266.20000000000005</v>
      </c>
      <c r="E94">
        <f>BAWANA!AM94</f>
        <v>0</v>
      </c>
      <c r="F94">
        <f t="shared" si="11"/>
        <v>256</v>
      </c>
      <c r="G94">
        <f t="shared" si="12"/>
        <v>266.20000000000005</v>
      </c>
      <c r="H94" s="112"/>
      <c r="I94">
        <f>BRPL_EOD!AI94+BRPL_EOD!AJ94</f>
        <v>134.61000000000001</v>
      </c>
      <c r="J94">
        <f>BYPL_EOD!AI94+BYPL_EOD!AJ94</f>
        <v>48.43</v>
      </c>
      <c r="K94">
        <f>MES_EOD!AI94+MES_EOD!AJ94</f>
        <v>5</v>
      </c>
      <c r="L94">
        <f>NDMC_EOD!AI94+NDMC_EOD!AJ94</f>
        <v>19.63</v>
      </c>
      <c r="M94">
        <f>TPDDL_EOD!AI94+TPDDL_EOD!AJ94</f>
        <v>58.52</v>
      </c>
      <c r="N94">
        <f t="shared" si="7"/>
        <v>266.19</v>
      </c>
      <c r="O94" s="112">
        <f t="shared" si="8"/>
        <v>1.0000000000047748E-2</v>
      </c>
      <c r="P94">
        <v>134.61000000000001</v>
      </c>
      <c r="Q94">
        <v>48.433689877521353</v>
      </c>
      <c r="R94">
        <v>5.000355910648647</v>
      </c>
      <c r="S94">
        <v>19.631495679183999</v>
      </c>
      <c r="T94">
        <v>58.524458532646051</v>
      </c>
      <c r="U94" s="114">
        <f t="shared" si="9"/>
        <v>266.20000000000005</v>
      </c>
      <c r="V94" s="112">
        <f t="shared" si="10"/>
        <v>0</v>
      </c>
      <c r="Y94">
        <f>BAWANA!AW94+BAWANA!AX94</f>
        <v>26.9</v>
      </c>
      <c r="Z94">
        <f>BAWANA!BD94+BAWANA!BE94</f>
        <v>26.9</v>
      </c>
      <c r="AA94">
        <f>BAWANA!X94+BAWANA!Y94</f>
        <v>26.9</v>
      </c>
      <c r="AB94">
        <f>BAWANA!AE94+BAWANA!AF94</f>
        <v>26.9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266.20000000000005</v>
      </c>
      <c r="E95">
        <f>BAWANA!AM95</f>
        <v>0</v>
      </c>
      <c r="F95">
        <f t="shared" si="11"/>
        <v>256</v>
      </c>
      <c r="G95">
        <f t="shared" si="12"/>
        <v>266.20000000000005</v>
      </c>
      <c r="H95" s="112"/>
      <c r="I95">
        <f>BRPL_EOD!AI95+BRPL_EOD!AJ95</f>
        <v>134.61000000000001</v>
      </c>
      <c r="J95">
        <f>BYPL_EOD!AI95+BYPL_EOD!AJ95</f>
        <v>48.43</v>
      </c>
      <c r="K95">
        <f>MES_EOD!AI95+MES_EOD!AJ95</f>
        <v>5</v>
      </c>
      <c r="L95">
        <f>NDMC_EOD!AI95+NDMC_EOD!AJ95</f>
        <v>19.63</v>
      </c>
      <c r="M95">
        <f>TPDDL_EOD!AI95+TPDDL_EOD!AJ95</f>
        <v>58.52</v>
      </c>
      <c r="N95">
        <f t="shared" si="7"/>
        <v>266.19</v>
      </c>
      <c r="O95" s="112">
        <f t="shared" si="8"/>
        <v>1.0000000000047748E-2</v>
      </c>
      <c r="P95">
        <v>134.61000000000001</v>
      </c>
      <c r="Q95">
        <v>48.433689877521353</v>
      </c>
      <c r="R95">
        <v>5.000355910648647</v>
      </c>
      <c r="S95">
        <v>19.631495679183999</v>
      </c>
      <c r="T95">
        <v>58.524458532646051</v>
      </c>
      <c r="U95" s="114">
        <f t="shared" si="9"/>
        <v>266.20000000000005</v>
      </c>
      <c r="V95" s="112">
        <f t="shared" si="10"/>
        <v>0</v>
      </c>
      <c r="Y95">
        <f>BAWANA!AW95+BAWANA!AX95</f>
        <v>26.9</v>
      </c>
      <c r="Z95">
        <f>BAWANA!BD95+BAWANA!BE95</f>
        <v>26.9</v>
      </c>
      <c r="AA95">
        <f>BAWANA!X95+BAWANA!Y95</f>
        <v>26.9</v>
      </c>
      <c r="AB95">
        <f>BAWANA!AE95+BAWANA!AF95</f>
        <v>26.9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266.20000000000005</v>
      </c>
      <c r="E96">
        <f>BAWANA!AM96</f>
        <v>0</v>
      </c>
      <c r="F96">
        <f t="shared" si="11"/>
        <v>256</v>
      </c>
      <c r="G96">
        <f t="shared" si="12"/>
        <v>266.20000000000005</v>
      </c>
      <c r="H96" s="112"/>
      <c r="I96">
        <f>BRPL_EOD!AI96+BRPL_EOD!AJ96</f>
        <v>134.61000000000001</v>
      </c>
      <c r="J96">
        <f>BYPL_EOD!AI96+BYPL_EOD!AJ96</f>
        <v>48.43</v>
      </c>
      <c r="K96">
        <f>MES_EOD!AI96+MES_EOD!AJ96</f>
        <v>5</v>
      </c>
      <c r="L96">
        <f>NDMC_EOD!AI96+NDMC_EOD!AJ96</f>
        <v>19.63</v>
      </c>
      <c r="M96">
        <f>TPDDL_EOD!AI96+TPDDL_EOD!AJ96</f>
        <v>58.52</v>
      </c>
      <c r="N96">
        <f t="shared" si="7"/>
        <v>266.19</v>
      </c>
      <c r="O96" s="112">
        <f t="shared" si="8"/>
        <v>1.0000000000047748E-2</v>
      </c>
      <c r="P96">
        <v>134.61000000000001</v>
      </c>
      <c r="Q96">
        <v>48.433689877521353</v>
      </c>
      <c r="R96">
        <v>5.000355910648647</v>
      </c>
      <c r="S96">
        <v>19.631495679183999</v>
      </c>
      <c r="T96">
        <v>58.524458532646051</v>
      </c>
      <c r="U96" s="114">
        <f t="shared" si="9"/>
        <v>266.20000000000005</v>
      </c>
      <c r="V96" s="112">
        <f t="shared" si="10"/>
        <v>0</v>
      </c>
      <c r="Y96">
        <f>BAWANA!AW96+BAWANA!AX96</f>
        <v>26.9</v>
      </c>
      <c r="Z96">
        <f>BAWANA!BD96+BAWANA!BE96</f>
        <v>26.9</v>
      </c>
      <c r="AA96">
        <f>BAWANA!X96+BAWANA!Y96</f>
        <v>26.9</v>
      </c>
      <c r="AB96">
        <f>BAWANA!AE96+BAWANA!AF96</f>
        <v>26.9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266.20000000000005</v>
      </c>
      <c r="E97">
        <f>BAWANA!AM97</f>
        <v>0</v>
      </c>
      <c r="F97">
        <f t="shared" si="11"/>
        <v>256</v>
      </c>
      <c r="G97">
        <f t="shared" si="12"/>
        <v>266.20000000000005</v>
      </c>
      <c r="H97" s="112"/>
      <c r="I97">
        <f>BRPL_EOD!AI97+BRPL_EOD!AJ97</f>
        <v>134.61000000000001</v>
      </c>
      <c r="J97">
        <f>BYPL_EOD!AI97+BYPL_EOD!AJ97</f>
        <v>48.43</v>
      </c>
      <c r="K97">
        <f>MES_EOD!AI97+MES_EOD!AJ97</f>
        <v>5</v>
      </c>
      <c r="L97">
        <f>NDMC_EOD!AI97+NDMC_EOD!AJ97</f>
        <v>19.63</v>
      </c>
      <c r="M97">
        <f>TPDDL_EOD!AI97+TPDDL_EOD!AJ97</f>
        <v>58.52</v>
      </c>
      <c r="N97">
        <f t="shared" si="7"/>
        <v>266.19</v>
      </c>
      <c r="O97" s="112">
        <f t="shared" si="8"/>
        <v>1.0000000000047748E-2</v>
      </c>
      <c r="P97">
        <v>134.61000000000001</v>
      </c>
      <c r="Q97">
        <v>48.433689877521353</v>
      </c>
      <c r="R97">
        <v>5.000355910648647</v>
      </c>
      <c r="S97">
        <v>19.631495679183999</v>
      </c>
      <c r="T97">
        <v>58.524458532646051</v>
      </c>
      <c r="U97" s="114">
        <f t="shared" si="9"/>
        <v>266.20000000000005</v>
      </c>
      <c r="V97" s="112">
        <f t="shared" si="10"/>
        <v>0</v>
      </c>
      <c r="Y97">
        <f>BAWANA!AW97+BAWANA!AX97</f>
        <v>26.9</v>
      </c>
      <c r="Z97">
        <f>BAWANA!BD97+BAWANA!BE97</f>
        <v>26.9</v>
      </c>
      <c r="AA97">
        <f>BAWANA!X97+BAWANA!Y97</f>
        <v>26.9</v>
      </c>
      <c r="AB97">
        <f>BAWANA!AE97+BAWANA!AF97</f>
        <v>26.9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266.20000000000005</v>
      </c>
      <c r="E98">
        <f>BAWANA!AM98</f>
        <v>0</v>
      </c>
      <c r="F98">
        <f t="shared" si="11"/>
        <v>256</v>
      </c>
      <c r="G98">
        <f t="shared" si="12"/>
        <v>266.20000000000005</v>
      </c>
      <c r="H98" s="112"/>
      <c r="I98">
        <f>BRPL_EOD!AI98+BRPL_EOD!AJ98</f>
        <v>134.61000000000001</v>
      </c>
      <c r="J98">
        <f>BYPL_EOD!AI98+BYPL_EOD!AJ98</f>
        <v>48.43</v>
      </c>
      <c r="K98">
        <f>MES_EOD!AI98+MES_EOD!AJ98</f>
        <v>5</v>
      </c>
      <c r="L98">
        <f>NDMC_EOD!AI98+NDMC_EOD!AJ98</f>
        <v>19.63</v>
      </c>
      <c r="M98">
        <f>TPDDL_EOD!AI98+TPDDL_EOD!AJ98</f>
        <v>58.52</v>
      </c>
      <c r="N98">
        <f t="shared" si="7"/>
        <v>266.19</v>
      </c>
      <c r="O98" s="112">
        <f t="shared" si="8"/>
        <v>1.0000000000047748E-2</v>
      </c>
      <c r="P98">
        <v>134.61000000000001</v>
      </c>
      <c r="Q98">
        <v>48.433689877521353</v>
      </c>
      <c r="R98">
        <v>5.000355910648647</v>
      </c>
      <c r="S98">
        <v>19.631495679183999</v>
      </c>
      <c r="T98">
        <v>58.524458532646051</v>
      </c>
      <c r="U98" s="114">
        <f t="shared" si="9"/>
        <v>266.20000000000005</v>
      </c>
      <c r="V98" s="112">
        <f t="shared" si="10"/>
        <v>0</v>
      </c>
      <c r="Y98">
        <f>BAWANA!AW98+BAWANA!AX98</f>
        <v>26.9</v>
      </c>
      <c r="Z98">
        <f>BAWANA!BD98+BAWANA!BE98</f>
        <v>26.9</v>
      </c>
      <c r="AA98">
        <f>BAWANA!X98+BAWANA!Y98</f>
        <v>26.9</v>
      </c>
      <c r="AB98">
        <f>BAWANA!AE98+BAWANA!AF98</f>
        <v>26.9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6.3145825000000038</v>
      </c>
      <c r="E99" s="114">
        <f t="shared" si="14"/>
        <v>0</v>
      </c>
      <c r="F99" s="114">
        <f t="shared" si="14"/>
        <v>6.1440000000000001</v>
      </c>
      <c r="G99" s="114">
        <f t="shared" si="14"/>
        <v>6.3145825000000038</v>
      </c>
      <c r="H99" s="114"/>
      <c r="I99" s="114">
        <f t="shared" si="14"/>
        <v>2.9605500000000009</v>
      </c>
      <c r="J99" s="114">
        <f t="shared" si="14"/>
        <v>1.2031374999999997</v>
      </c>
      <c r="K99" s="114">
        <f t="shared" si="14"/>
        <v>0.12</v>
      </c>
      <c r="L99" s="114">
        <f t="shared" si="14"/>
        <v>0.50830000000000042</v>
      </c>
      <c r="M99" s="114">
        <f t="shared" si="14"/>
        <v>1.5224949999999999</v>
      </c>
      <c r="N99" s="114">
        <f t="shared" si="14"/>
        <v>6.3144824999999996</v>
      </c>
      <c r="O99" s="114">
        <f t="shared" si="14"/>
        <v>1.0000000000047749E-4</v>
      </c>
      <c r="P99" s="114">
        <f t="shared" si="14"/>
        <v>2.9605500000000009</v>
      </c>
      <c r="Q99" s="114">
        <f t="shared" si="14"/>
        <v>1.2031743987752124</v>
      </c>
      <c r="R99" s="114">
        <f t="shared" si="14"/>
        <v>0.12000355910648645</v>
      </c>
      <c r="S99" s="114">
        <f t="shared" si="14"/>
        <v>0.50831495679183969</v>
      </c>
      <c r="T99" s="114">
        <f t="shared" si="14"/>
        <v>1.5225395853264598</v>
      </c>
      <c r="U99" s="114">
        <f t="shared" si="14"/>
        <v>6.3145825000000038</v>
      </c>
      <c r="V99" s="114">
        <f t="shared" si="10"/>
        <v>0</v>
      </c>
      <c r="Y99" s="114">
        <f>SUM(Y3:Y98)/4000</f>
        <v>0.65464750000000027</v>
      </c>
      <c r="Z99" s="114">
        <f t="shared" ref="Z99:AD99" si="15">SUM(Z3:Z98)/4000</f>
        <v>0.71077000000000023</v>
      </c>
      <c r="AA99" s="114">
        <f t="shared" si="15"/>
        <v>0.65464750000000027</v>
      </c>
      <c r="AB99" s="114">
        <f t="shared" si="15"/>
        <v>0.71077000000000023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230</v>
      </c>
      <c r="E29">
        <f>BAWANA!AQ29</f>
        <v>0</v>
      </c>
      <c r="F29">
        <f t="shared" si="4"/>
        <v>808</v>
      </c>
      <c r="G29">
        <f t="shared" si="5"/>
        <v>230</v>
      </c>
      <c r="H29" s="112"/>
      <c r="I29">
        <f>BRPL_EOD!AM29+BRPL_EOD!AN29</f>
        <v>230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230</v>
      </c>
      <c r="O29" s="112">
        <f t="shared" si="1"/>
        <v>0</v>
      </c>
      <c r="P29">
        <v>230</v>
      </c>
      <c r="Q29">
        <v>0</v>
      </c>
      <c r="R29">
        <v>0</v>
      </c>
      <c r="S29">
        <v>0</v>
      </c>
      <c r="T29">
        <v>0</v>
      </c>
      <c r="U29" s="114">
        <f t="shared" si="2"/>
        <v>230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300</v>
      </c>
      <c r="E30">
        <f>BAWANA!AQ30</f>
        <v>0</v>
      </c>
      <c r="F30">
        <f t="shared" si="4"/>
        <v>808</v>
      </c>
      <c r="G30">
        <f t="shared" si="5"/>
        <v>300</v>
      </c>
      <c r="H30" s="112"/>
      <c r="I30">
        <f>BRPL_EOD!AM30+BRPL_EOD!AN30</f>
        <v>300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300</v>
      </c>
      <c r="O30" s="112">
        <f t="shared" si="1"/>
        <v>0</v>
      </c>
      <c r="P30">
        <v>300</v>
      </c>
      <c r="Q30">
        <v>0</v>
      </c>
      <c r="R30">
        <v>0</v>
      </c>
      <c r="S30">
        <v>0</v>
      </c>
      <c r="T30">
        <v>0</v>
      </c>
      <c r="U30" s="114">
        <f t="shared" si="2"/>
        <v>300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320</v>
      </c>
      <c r="E31">
        <f>BAWANA!AQ31</f>
        <v>0</v>
      </c>
      <c r="F31">
        <f t="shared" si="4"/>
        <v>808</v>
      </c>
      <c r="G31">
        <f t="shared" si="5"/>
        <v>320</v>
      </c>
      <c r="H31" s="112"/>
      <c r="I31">
        <f>BRPL_EOD!AM31+BRPL_EOD!AN31</f>
        <v>320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320</v>
      </c>
      <c r="O31" s="112">
        <f t="shared" si="1"/>
        <v>0</v>
      </c>
      <c r="P31">
        <v>320</v>
      </c>
      <c r="Q31">
        <v>0</v>
      </c>
      <c r="R31">
        <v>0</v>
      </c>
      <c r="S31">
        <v>0</v>
      </c>
      <c r="T31">
        <v>0</v>
      </c>
      <c r="U31" s="114">
        <f t="shared" si="2"/>
        <v>320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320</v>
      </c>
      <c r="E32">
        <f>BAWANA!AQ32</f>
        <v>0</v>
      </c>
      <c r="F32">
        <f t="shared" si="4"/>
        <v>808</v>
      </c>
      <c r="G32">
        <f t="shared" si="5"/>
        <v>320</v>
      </c>
      <c r="H32" s="112"/>
      <c r="I32">
        <f>BRPL_EOD!AM32+BRPL_EOD!AN32</f>
        <v>320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320</v>
      </c>
      <c r="O32" s="112">
        <f t="shared" si="1"/>
        <v>0</v>
      </c>
      <c r="P32">
        <v>320</v>
      </c>
      <c r="Q32">
        <v>0</v>
      </c>
      <c r="R32">
        <v>0</v>
      </c>
      <c r="S32">
        <v>0</v>
      </c>
      <c r="T32">
        <v>0</v>
      </c>
      <c r="U32" s="114">
        <f t="shared" si="2"/>
        <v>320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320</v>
      </c>
      <c r="E33">
        <f>BAWANA!AQ33</f>
        <v>0</v>
      </c>
      <c r="F33">
        <f t="shared" si="4"/>
        <v>808</v>
      </c>
      <c r="G33">
        <f t="shared" si="5"/>
        <v>320</v>
      </c>
      <c r="H33" s="112"/>
      <c r="I33">
        <f>BRPL_EOD!AM33+BRPL_EOD!AN33</f>
        <v>320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320</v>
      </c>
      <c r="O33" s="112">
        <f t="shared" si="1"/>
        <v>0</v>
      </c>
      <c r="P33">
        <v>320</v>
      </c>
      <c r="Q33">
        <v>0</v>
      </c>
      <c r="R33">
        <v>0</v>
      </c>
      <c r="S33">
        <v>0</v>
      </c>
      <c r="T33">
        <v>0</v>
      </c>
      <c r="U33" s="114">
        <f t="shared" si="2"/>
        <v>320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320</v>
      </c>
      <c r="E34">
        <f>BAWANA!AQ34</f>
        <v>0</v>
      </c>
      <c r="F34">
        <f t="shared" si="4"/>
        <v>808</v>
      </c>
      <c r="G34">
        <f t="shared" si="5"/>
        <v>320</v>
      </c>
      <c r="H34" s="112"/>
      <c r="I34">
        <f>BRPL_EOD!AM34+BRPL_EOD!AN34</f>
        <v>320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320</v>
      </c>
      <c r="O34" s="112">
        <f t="shared" si="1"/>
        <v>0</v>
      </c>
      <c r="P34">
        <v>320</v>
      </c>
      <c r="Q34">
        <v>0</v>
      </c>
      <c r="R34">
        <v>0</v>
      </c>
      <c r="S34">
        <v>0</v>
      </c>
      <c r="T34">
        <v>0</v>
      </c>
      <c r="U34" s="114">
        <f t="shared" si="2"/>
        <v>320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320</v>
      </c>
      <c r="E35">
        <f>BAWANA!AQ35</f>
        <v>0</v>
      </c>
      <c r="F35">
        <f t="shared" si="4"/>
        <v>808</v>
      </c>
      <c r="G35">
        <f t="shared" si="5"/>
        <v>320</v>
      </c>
      <c r="H35" s="112"/>
      <c r="I35">
        <f>BRPL_EOD!AM35+BRPL_EOD!AN35</f>
        <v>320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320</v>
      </c>
      <c r="O35" s="112">
        <f t="shared" si="1"/>
        <v>0</v>
      </c>
      <c r="P35">
        <v>320</v>
      </c>
      <c r="Q35">
        <v>0</v>
      </c>
      <c r="R35">
        <v>0</v>
      </c>
      <c r="S35">
        <v>0</v>
      </c>
      <c r="T35">
        <v>0</v>
      </c>
      <c r="U35" s="114">
        <f t="shared" si="2"/>
        <v>320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320</v>
      </c>
      <c r="E36">
        <f>BAWANA!AQ36</f>
        <v>0</v>
      </c>
      <c r="F36">
        <f t="shared" si="4"/>
        <v>808</v>
      </c>
      <c r="G36">
        <f t="shared" si="5"/>
        <v>320</v>
      </c>
      <c r="H36" s="112"/>
      <c r="I36">
        <f>BRPL_EOD!AM36+BRPL_EOD!AN36</f>
        <v>320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320</v>
      </c>
      <c r="O36" s="112">
        <f t="shared" si="1"/>
        <v>0</v>
      </c>
      <c r="P36">
        <v>320</v>
      </c>
      <c r="Q36">
        <v>0</v>
      </c>
      <c r="R36">
        <v>0</v>
      </c>
      <c r="S36">
        <v>0</v>
      </c>
      <c r="T36">
        <v>0</v>
      </c>
      <c r="U36" s="114">
        <f t="shared" si="2"/>
        <v>320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320</v>
      </c>
      <c r="E37">
        <f>BAWANA!AQ37</f>
        <v>0</v>
      </c>
      <c r="F37">
        <f t="shared" si="4"/>
        <v>808</v>
      </c>
      <c r="G37">
        <f t="shared" si="5"/>
        <v>320</v>
      </c>
      <c r="H37" s="112"/>
      <c r="I37">
        <f>BRPL_EOD!AM37+BRPL_EOD!AN37</f>
        <v>320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320</v>
      </c>
      <c r="O37" s="112">
        <f t="shared" si="1"/>
        <v>0</v>
      </c>
      <c r="P37">
        <v>320</v>
      </c>
      <c r="Q37">
        <v>0</v>
      </c>
      <c r="R37">
        <v>0</v>
      </c>
      <c r="S37">
        <v>0</v>
      </c>
      <c r="T37">
        <v>0</v>
      </c>
      <c r="U37" s="114">
        <f t="shared" si="2"/>
        <v>320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320</v>
      </c>
      <c r="E38">
        <f>BAWANA!AQ38</f>
        <v>0</v>
      </c>
      <c r="F38">
        <f t="shared" si="4"/>
        <v>808</v>
      </c>
      <c r="G38">
        <f t="shared" si="5"/>
        <v>320</v>
      </c>
      <c r="H38" s="112"/>
      <c r="I38">
        <f>BRPL_EOD!AM38+BRPL_EOD!AN38</f>
        <v>320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320</v>
      </c>
      <c r="O38" s="112">
        <f t="shared" si="1"/>
        <v>0</v>
      </c>
      <c r="P38">
        <v>320</v>
      </c>
      <c r="Q38">
        <v>0</v>
      </c>
      <c r="R38">
        <v>0</v>
      </c>
      <c r="S38">
        <v>0</v>
      </c>
      <c r="T38">
        <v>0</v>
      </c>
      <c r="U38" s="114">
        <f t="shared" si="2"/>
        <v>320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808</v>
      </c>
      <c r="G39">
        <f t="shared" si="5"/>
        <v>320</v>
      </c>
      <c r="H39" s="112"/>
      <c r="I39">
        <f>BRPL_EOD!AM39+BRPL_EOD!AN39</f>
        <v>320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320</v>
      </c>
      <c r="O39" s="112">
        <f t="shared" si="1"/>
        <v>0</v>
      </c>
      <c r="P39">
        <v>320</v>
      </c>
      <c r="Q39">
        <v>0</v>
      </c>
      <c r="R39">
        <v>0</v>
      </c>
      <c r="S39">
        <v>0</v>
      </c>
      <c r="T39">
        <v>0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320</v>
      </c>
      <c r="E40">
        <f>BAWANA!AQ40</f>
        <v>0</v>
      </c>
      <c r="F40">
        <f t="shared" si="4"/>
        <v>808</v>
      </c>
      <c r="G40">
        <f t="shared" si="5"/>
        <v>320</v>
      </c>
      <c r="H40" s="112"/>
      <c r="I40">
        <f>BRPL_EOD!AM40+BRPL_EOD!AN40</f>
        <v>320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320</v>
      </c>
      <c r="O40" s="112">
        <f t="shared" si="1"/>
        <v>0</v>
      </c>
      <c r="P40">
        <v>320</v>
      </c>
      <c r="Q40">
        <v>0</v>
      </c>
      <c r="R40">
        <v>0</v>
      </c>
      <c r="S40">
        <v>0</v>
      </c>
      <c r="T40">
        <v>0</v>
      </c>
      <c r="U40" s="114">
        <f t="shared" si="2"/>
        <v>320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320</v>
      </c>
      <c r="E41">
        <f>BAWANA!AQ41</f>
        <v>0</v>
      </c>
      <c r="F41">
        <f t="shared" si="4"/>
        <v>808</v>
      </c>
      <c r="G41">
        <f t="shared" si="5"/>
        <v>320</v>
      </c>
      <c r="H41" s="112"/>
      <c r="I41">
        <f>BRPL_EOD!AM41+BRPL_EOD!AN41</f>
        <v>320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320</v>
      </c>
      <c r="O41" s="112">
        <f t="shared" si="1"/>
        <v>0</v>
      </c>
      <c r="P41">
        <v>320</v>
      </c>
      <c r="Q41">
        <v>0</v>
      </c>
      <c r="R41">
        <v>0</v>
      </c>
      <c r="S41">
        <v>0</v>
      </c>
      <c r="T41">
        <v>0</v>
      </c>
      <c r="U41" s="114">
        <f t="shared" si="2"/>
        <v>320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320</v>
      </c>
      <c r="E42">
        <f>BAWANA!AQ42</f>
        <v>0</v>
      </c>
      <c r="F42">
        <f t="shared" si="4"/>
        <v>808</v>
      </c>
      <c r="G42">
        <f t="shared" si="5"/>
        <v>320</v>
      </c>
      <c r="H42" s="112"/>
      <c r="I42">
        <f>BRPL_EOD!AM42+BRPL_EOD!AN42</f>
        <v>320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320</v>
      </c>
      <c r="O42" s="112">
        <f t="shared" si="1"/>
        <v>0</v>
      </c>
      <c r="P42">
        <v>320</v>
      </c>
      <c r="Q42">
        <v>0</v>
      </c>
      <c r="R42">
        <v>0</v>
      </c>
      <c r="S42">
        <v>0</v>
      </c>
      <c r="T42">
        <v>0</v>
      </c>
      <c r="U42" s="114">
        <f t="shared" si="2"/>
        <v>320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320</v>
      </c>
      <c r="E43">
        <f>BAWANA!AQ43</f>
        <v>0</v>
      </c>
      <c r="F43">
        <f t="shared" si="4"/>
        <v>808</v>
      </c>
      <c r="G43">
        <f t="shared" si="5"/>
        <v>320</v>
      </c>
      <c r="H43" s="112"/>
      <c r="I43">
        <f>BRPL_EOD!AM43+BRPL_EOD!AN43</f>
        <v>320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320</v>
      </c>
      <c r="O43" s="112">
        <f t="shared" si="1"/>
        <v>0</v>
      </c>
      <c r="P43">
        <v>320</v>
      </c>
      <c r="Q43">
        <v>0</v>
      </c>
      <c r="R43">
        <v>0</v>
      </c>
      <c r="S43">
        <v>0</v>
      </c>
      <c r="T43">
        <v>0</v>
      </c>
      <c r="U43" s="114">
        <f t="shared" si="2"/>
        <v>320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320</v>
      </c>
      <c r="E44">
        <f>BAWANA!AQ44</f>
        <v>0</v>
      </c>
      <c r="F44">
        <f t="shared" si="4"/>
        <v>808</v>
      </c>
      <c r="G44">
        <f t="shared" si="5"/>
        <v>320</v>
      </c>
      <c r="H44" s="112"/>
      <c r="I44">
        <f>BRPL_EOD!AM44+BRPL_EOD!AN44</f>
        <v>320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320</v>
      </c>
      <c r="O44" s="112">
        <f t="shared" si="1"/>
        <v>0</v>
      </c>
      <c r="P44">
        <v>320</v>
      </c>
      <c r="Q44">
        <v>0</v>
      </c>
      <c r="R44">
        <v>0</v>
      </c>
      <c r="S44">
        <v>0</v>
      </c>
      <c r="T44">
        <v>0</v>
      </c>
      <c r="U44" s="114">
        <f t="shared" si="2"/>
        <v>320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320</v>
      </c>
      <c r="E45">
        <f>BAWANA!AQ45</f>
        <v>0</v>
      </c>
      <c r="F45">
        <f t="shared" si="4"/>
        <v>808</v>
      </c>
      <c r="G45">
        <f t="shared" si="5"/>
        <v>320</v>
      </c>
      <c r="H45" s="112"/>
      <c r="I45">
        <f>BRPL_EOD!AM45+BRPL_EOD!AN45</f>
        <v>320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320</v>
      </c>
      <c r="O45" s="112">
        <f t="shared" si="1"/>
        <v>0</v>
      </c>
      <c r="P45">
        <v>320</v>
      </c>
      <c r="Q45">
        <v>0</v>
      </c>
      <c r="R45">
        <v>0</v>
      </c>
      <c r="S45">
        <v>0</v>
      </c>
      <c r="T45">
        <v>0</v>
      </c>
      <c r="U45" s="114">
        <f t="shared" si="2"/>
        <v>320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320</v>
      </c>
      <c r="E46">
        <f>BAWANA!AQ46</f>
        <v>0</v>
      </c>
      <c r="F46">
        <f t="shared" si="4"/>
        <v>808</v>
      </c>
      <c r="G46">
        <f t="shared" si="5"/>
        <v>320</v>
      </c>
      <c r="H46" s="112"/>
      <c r="I46">
        <f>BRPL_EOD!AM46+BRPL_EOD!AN46</f>
        <v>320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320</v>
      </c>
      <c r="O46" s="112">
        <f t="shared" si="1"/>
        <v>0</v>
      </c>
      <c r="P46">
        <v>320</v>
      </c>
      <c r="Q46">
        <v>0</v>
      </c>
      <c r="R46">
        <v>0</v>
      </c>
      <c r="S46">
        <v>0</v>
      </c>
      <c r="T46">
        <v>0</v>
      </c>
      <c r="U46" s="114">
        <f t="shared" si="2"/>
        <v>320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320</v>
      </c>
      <c r="E47">
        <f>BAWANA!AQ47</f>
        <v>0</v>
      </c>
      <c r="F47">
        <f t="shared" si="4"/>
        <v>808</v>
      </c>
      <c r="G47">
        <f t="shared" si="5"/>
        <v>320</v>
      </c>
      <c r="H47" s="112"/>
      <c r="I47">
        <f>BRPL_EOD!AM47+BRPL_EOD!AN47</f>
        <v>320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320</v>
      </c>
      <c r="O47" s="112">
        <f t="shared" si="1"/>
        <v>0</v>
      </c>
      <c r="P47">
        <v>320</v>
      </c>
      <c r="Q47">
        <v>0</v>
      </c>
      <c r="R47">
        <v>0</v>
      </c>
      <c r="S47">
        <v>0</v>
      </c>
      <c r="T47">
        <v>0</v>
      </c>
      <c r="U47" s="114">
        <f t="shared" si="2"/>
        <v>320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320</v>
      </c>
      <c r="E48">
        <f>BAWANA!AQ48</f>
        <v>0</v>
      </c>
      <c r="F48">
        <f t="shared" si="4"/>
        <v>808</v>
      </c>
      <c r="G48">
        <f t="shared" si="5"/>
        <v>320</v>
      </c>
      <c r="H48" s="112"/>
      <c r="I48">
        <f>BRPL_EOD!AM48+BRPL_EOD!AN48</f>
        <v>320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320</v>
      </c>
      <c r="O48" s="112">
        <f t="shared" si="1"/>
        <v>0</v>
      </c>
      <c r="P48">
        <v>320</v>
      </c>
      <c r="Q48">
        <v>0</v>
      </c>
      <c r="R48">
        <v>0</v>
      </c>
      <c r="S48">
        <v>0</v>
      </c>
      <c r="T48">
        <v>0</v>
      </c>
      <c r="U48" s="114">
        <f t="shared" si="2"/>
        <v>320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220</v>
      </c>
      <c r="E49">
        <f>BAWANA!AQ49</f>
        <v>0</v>
      </c>
      <c r="F49">
        <f t="shared" si="4"/>
        <v>808</v>
      </c>
      <c r="G49">
        <f t="shared" si="5"/>
        <v>220</v>
      </c>
      <c r="H49" s="112"/>
      <c r="I49">
        <f>BRPL_EOD!AM49+BRPL_EOD!AN49</f>
        <v>220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220</v>
      </c>
      <c r="O49" s="112">
        <f t="shared" si="1"/>
        <v>0</v>
      </c>
      <c r="P49">
        <v>220</v>
      </c>
      <c r="Q49">
        <v>0</v>
      </c>
      <c r="R49">
        <v>0</v>
      </c>
      <c r="S49">
        <v>0</v>
      </c>
      <c r="T49">
        <v>0</v>
      </c>
      <c r="U49" s="114">
        <f t="shared" si="2"/>
        <v>220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792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792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792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792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200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200</v>
      </c>
      <c r="H68" s="112"/>
      <c r="I68">
        <f>BRPL_EOD!AM68+BRPL_EOD!AN68</f>
        <v>200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200</v>
      </c>
      <c r="O68" s="112">
        <f t="shared" si="8"/>
        <v>0</v>
      </c>
      <c r="P68">
        <v>200</v>
      </c>
      <c r="Q68">
        <v>0</v>
      </c>
      <c r="R68">
        <v>0</v>
      </c>
      <c r="S68">
        <v>0</v>
      </c>
      <c r="T68">
        <v>0</v>
      </c>
      <c r="U68" s="114">
        <f t="shared" si="9"/>
        <v>200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320</v>
      </c>
      <c r="E69">
        <f>BAWANA!AQ69</f>
        <v>0</v>
      </c>
      <c r="F69">
        <f t="shared" si="11"/>
        <v>792</v>
      </c>
      <c r="G69">
        <f t="shared" si="12"/>
        <v>320</v>
      </c>
      <c r="H69" s="112"/>
      <c r="I69">
        <f>BRPL_EOD!AM69+BRPL_EOD!AN69</f>
        <v>320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320</v>
      </c>
      <c r="O69" s="112">
        <f t="shared" si="8"/>
        <v>0</v>
      </c>
      <c r="P69">
        <v>320</v>
      </c>
      <c r="Q69">
        <v>0</v>
      </c>
      <c r="R69">
        <v>0</v>
      </c>
      <c r="S69">
        <v>0</v>
      </c>
      <c r="T69">
        <v>0</v>
      </c>
      <c r="U69" s="114">
        <f t="shared" si="9"/>
        <v>320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320</v>
      </c>
      <c r="E70">
        <f>BAWANA!AQ70</f>
        <v>0</v>
      </c>
      <c r="F70">
        <f t="shared" si="11"/>
        <v>792</v>
      </c>
      <c r="G70">
        <f t="shared" si="12"/>
        <v>320</v>
      </c>
      <c r="H70" s="112"/>
      <c r="I70">
        <f>BRPL_EOD!AM70+BRPL_EOD!AN70</f>
        <v>320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320</v>
      </c>
      <c r="O70" s="112">
        <f t="shared" si="8"/>
        <v>0</v>
      </c>
      <c r="P70">
        <v>320</v>
      </c>
      <c r="Q70">
        <v>0</v>
      </c>
      <c r="R70">
        <v>0</v>
      </c>
      <c r="S70">
        <v>0</v>
      </c>
      <c r="T70">
        <v>0</v>
      </c>
      <c r="U70" s="114">
        <f t="shared" si="9"/>
        <v>320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320</v>
      </c>
      <c r="E71">
        <f>BAWANA!AQ71</f>
        <v>0</v>
      </c>
      <c r="F71">
        <f t="shared" si="11"/>
        <v>792</v>
      </c>
      <c r="G71">
        <f t="shared" si="12"/>
        <v>320</v>
      </c>
      <c r="H71" s="112"/>
      <c r="I71">
        <f>BRPL_EOD!AM71+BRPL_EOD!AN71</f>
        <v>320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320</v>
      </c>
      <c r="O71" s="112">
        <f t="shared" si="8"/>
        <v>0</v>
      </c>
      <c r="P71">
        <v>320</v>
      </c>
      <c r="Q71">
        <v>0</v>
      </c>
      <c r="R71">
        <v>0</v>
      </c>
      <c r="S71">
        <v>0</v>
      </c>
      <c r="T71">
        <v>0</v>
      </c>
      <c r="U71" s="114">
        <f t="shared" si="9"/>
        <v>320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320</v>
      </c>
      <c r="E72">
        <f>BAWANA!AQ72</f>
        <v>0</v>
      </c>
      <c r="F72">
        <f t="shared" si="11"/>
        <v>792</v>
      </c>
      <c r="G72">
        <f t="shared" si="12"/>
        <v>320</v>
      </c>
      <c r="H72" s="112"/>
      <c r="I72">
        <f>BRPL_EOD!AM72+BRPL_EOD!AN72</f>
        <v>320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320</v>
      </c>
      <c r="O72" s="112">
        <f t="shared" si="8"/>
        <v>0</v>
      </c>
      <c r="P72">
        <v>320</v>
      </c>
      <c r="Q72">
        <v>0</v>
      </c>
      <c r="R72">
        <v>0</v>
      </c>
      <c r="S72">
        <v>0</v>
      </c>
      <c r="T72">
        <v>0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320</v>
      </c>
      <c r="E73">
        <f>BAWANA!AQ73</f>
        <v>0</v>
      </c>
      <c r="F73">
        <f t="shared" si="11"/>
        <v>792</v>
      </c>
      <c r="G73">
        <f t="shared" si="12"/>
        <v>320</v>
      </c>
      <c r="H73" s="112"/>
      <c r="I73">
        <f>BRPL_EOD!AM73+BRPL_EOD!AN73</f>
        <v>320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320</v>
      </c>
      <c r="O73" s="112">
        <f t="shared" si="8"/>
        <v>0</v>
      </c>
      <c r="P73">
        <v>320</v>
      </c>
      <c r="Q73">
        <v>0</v>
      </c>
      <c r="R73">
        <v>0</v>
      </c>
      <c r="S73">
        <v>0</v>
      </c>
      <c r="T73">
        <v>0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320</v>
      </c>
      <c r="E74">
        <f>BAWANA!AQ74</f>
        <v>0</v>
      </c>
      <c r="F74">
        <f t="shared" si="11"/>
        <v>792</v>
      </c>
      <c r="G74">
        <f t="shared" si="12"/>
        <v>320</v>
      </c>
      <c r="H74" s="112"/>
      <c r="I74">
        <f>BRPL_EOD!AM74+BRPL_EOD!AN74</f>
        <v>320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320</v>
      </c>
      <c r="O74" s="112">
        <f t="shared" si="8"/>
        <v>0</v>
      </c>
      <c r="P74">
        <v>320</v>
      </c>
      <c r="Q74">
        <v>0</v>
      </c>
      <c r="R74">
        <v>0</v>
      </c>
      <c r="S74">
        <v>0</v>
      </c>
      <c r="T74">
        <v>0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320</v>
      </c>
      <c r="E75">
        <f>BAWANA!AQ75</f>
        <v>0</v>
      </c>
      <c r="F75">
        <f t="shared" si="11"/>
        <v>808</v>
      </c>
      <c r="G75">
        <f t="shared" si="12"/>
        <v>320</v>
      </c>
      <c r="H75" s="112"/>
      <c r="I75">
        <f>BRPL_EOD!AM75+BRPL_EOD!AN75</f>
        <v>320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320</v>
      </c>
      <c r="O75" s="112">
        <f t="shared" si="8"/>
        <v>0</v>
      </c>
      <c r="P75">
        <v>320</v>
      </c>
      <c r="Q75">
        <v>0</v>
      </c>
      <c r="R75">
        <v>0</v>
      </c>
      <c r="S75">
        <v>0</v>
      </c>
      <c r="T75">
        <v>0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320</v>
      </c>
      <c r="E76">
        <f>BAWANA!AQ76</f>
        <v>0</v>
      </c>
      <c r="F76">
        <f t="shared" si="11"/>
        <v>808</v>
      </c>
      <c r="G76">
        <f t="shared" si="12"/>
        <v>320</v>
      </c>
      <c r="H76" s="112"/>
      <c r="I76">
        <f>BRPL_EOD!AM76+BRPL_EOD!AN76</f>
        <v>320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320</v>
      </c>
      <c r="O76" s="112">
        <f t="shared" si="8"/>
        <v>0</v>
      </c>
      <c r="P76">
        <v>320</v>
      </c>
      <c r="Q76">
        <v>0</v>
      </c>
      <c r="R76">
        <v>0</v>
      </c>
      <c r="S76">
        <v>0</v>
      </c>
      <c r="T76">
        <v>0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320</v>
      </c>
      <c r="E77">
        <f>BAWANA!AQ77</f>
        <v>0</v>
      </c>
      <c r="F77">
        <f t="shared" si="11"/>
        <v>808</v>
      </c>
      <c r="G77">
        <f t="shared" si="12"/>
        <v>320</v>
      </c>
      <c r="H77" s="112"/>
      <c r="I77">
        <f>BRPL_EOD!AM77+BRPL_EOD!AN77</f>
        <v>320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320</v>
      </c>
      <c r="O77" s="112">
        <f t="shared" si="8"/>
        <v>0</v>
      </c>
      <c r="P77">
        <v>320</v>
      </c>
      <c r="Q77">
        <v>0</v>
      </c>
      <c r="R77">
        <v>0</v>
      </c>
      <c r="S77">
        <v>0</v>
      </c>
      <c r="T77">
        <v>0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320</v>
      </c>
      <c r="E78">
        <f>BAWANA!AQ78</f>
        <v>0</v>
      </c>
      <c r="F78">
        <f t="shared" si="11"/>
        <v>808</v>
      </c>
      <c r="G78">
        <f t="shared" si="12"/>
        <v>320</v>
      </c>
      <c r="H78" s="112"/>
      <c r="I78">
        <f>BRPL_EOD!AM78+BRPL_EOD!AN78</f>
        <v>320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320</v>
      </c>
      <c r="O78" s="112">
        <f t="shared" si="8"/>
        <v>0</v>
      </c>
      <c r="P78">
        <v>320</v>
      </c>
      <c r="Q78">
        <v>0</v>
      </c>
      <c r="R78">
        <v>0</v>
      </c>
      <c r="S78">
        <v>0</v>
      </c>
      <c r="T78">
        <v>0</v>
      </c>
      <c r="U78" s="114">
        <f t="shared" si="9"/>
        <v>320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320</v>
      </c>
      <c r="E79">
        <f>BAWANA!AQ79</f>
        <v>0</v>
      </c>
      <c r="F79">
        <f t="shared" si="11"/>
        <v>808</v>
      </c>
      <c r="G79">
        <f t="shared" si="12"/>
        <v>320</v>
      </c>
      <c r="H79" s="112"/>
      <c r="I79">
        <f>BRPL_EOD!AM79+BRPL_EOD!AN79</f>
        <v>320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320</v>
      </c>
      <c r="O79" s="112">
        <f t="shared" si="8"/>
        <v>0</v>
      </c>
      <c r="P79">
        <v>320</v>
      </c>
      <c r="Q79">
        <v>0</v>
      </c>
      <c r="R79">
        <v>0</v>
      </c>
      <c r="S79">
        <v>0</v>
      </c>
      <c r="T79">
        <v>0</v>
      </c>
      <c r="U79" s="114">
        <f t="shared" si="9"/>
        <v>320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320</v>
      </c>
      <c r="E80">
        <f>BAWANA!AQ80</f>
        <v>0</v>
      </c>
      <c r="F80">
        <f t="shared" si="11"/>
        <v>808</v>
      </c>
      <c r="G80">
        <f t="shared" si="12"/>
        <v>320</v>
      </c>
      <c r="H80" s="112"/>
      <c r="I80">
        <f>BRPL_EOD!AM80+BRPL_EOD!AN80</f>
        <v>320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320</v>
      </c>
      <c r="O80" s="112">
        <f t="shared" si="8"/>
        <v>0</v>
      </c>
      <c r="P80">
        <v>320</v>
      </c>
      <c r="Q80">
        <v>0</v>
      </c>
      <c r="R80">
        <v>0</v>
      </c>
      <c r="S80">
        <v>0</v>
      </c>
      <c r="T80">
        <v>0</v>
      </c>
      <c r="U80" s="114">
        <f t="shared" si="9"/>
        <v>320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320</v>
      </c>
      <c r="E81">
        <f>BAWANA!AQ81</f>
        <v>0</v>
      </c>
      <c r="F81">
        <f t="shared" si="11"/>
        <v>808</v>
      </c>
      <c r="G81">
        <f t="shared" si="12"/>
        <v>320</v>
      </c>
      <c r="H81" s="112"/>
      <c r="I81">
        <f>BRPL_EOD!AM81+BRPL_EOD!AN81</f>
        <v>320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320</v>
      </c>
      <c r="O81" s="112">
        <f t="shared" si="8"/>
        <v>0</v>
      </c>
      <c r="P81">
        <v>320</v>
      </c>
      <c r="Q81">
        <v>0</v>
      </c>
      <c r="R81">
        <v>0</v>
      </c>
      <c r="S81">
        <v>0</v>
      </c>
      <c r="T81">
        <v>0</v>
      </c>
      <c r="U81" s="114">
        <f t="shared" si="9"/>
        <v>320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320</v>
      </c>
      <c r="E82">
        <f>BAWANA!AQ82</f>
        <v>0</v>
      </c>
      <c r="F82">
        <f t="shared" si="11"/>
        <v>808</v>
      </c>
      <c r="G82">
        <f t="shared" si="12"/>
        <v>320</v>
      </c>
      <c r="H82" s="112"/>
      <c r="I82">
        <f>BRPL_EOD!AM82+BRPL_EOD!AN82</f>
        <v>320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320</v>
      </c>
      <c r="O82" s="112">
        <f t="shared" si="8"/>
        <v>0</v>
      </c>
      <c r="P82">
        <v>320</v>
      </c>
      <c r="Q82">
        <v>0</v>
      </c>
      <c r="R82">
        <v>0</v>
      </c>
      <c r="S82">
        <v>0</v>
      </c>
      <c r="T82">
        <v>0</v>
      </c>
      <c r="U82" s="114">
        <f t="shared" si="9"/>
        <v>320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320</v>
      </c>
      <c r="E83">
        <f>BAWANA!AQ83</f>
        <v>0</v>
      </c>
      <c r="F83">
        <f t="shared" si="11"/>
        <v>808</v>
      </c>
      <c r="G83">
        <f t="shared" si="12"/>
        <v>320</v>
      </c>
      <c r="H83" s="112"/>
      <c r="I83">
        <f>BRPL_EOD!AM83+BRPL_EOD!AN83</f>
        <v>320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320</v>
      </c>
      <c r="O83" s="112">
        <f t="shared" si="8"/>
        <v>0</v>
      </c>
      <c r="P83">
        <v>320</v>
      </c>
      <c r="Q83">
        <v>0</v>
      </c>
      <c r="R83">
        <v>0</v>
      </c>
      <c r="S83">
        <v>0</v>
      </c>
      <c r="T83">
        <v>0</v>
      </c>
      <c r="U83" s="114">
        <f t="shared" si="9"/>
        <v>320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320</v>
      </c>
      <c r="E84">
        <f>BAWANA!AQ84</f>
        <v>0</v>
      </c>
      <c r="F84">
        <f t="shared" si="11"/>
        <v>808</v>
      </c>
      <c r="G84">
        <f t="shared" si="12"/>
        <v>320</v>
      </c>
      <c r="H84" s="112"/>
      <c r="I84">
        <f>BRPL_EOD!AM84+BRPL_EOD!AN84</f>
        <v>320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320</v>
      </c>
      <c r="O84" s="112">
        <f t="shared" si="8"/>
        <v>0</v>
      </c>
      <c r="P84">
        <v>320</v>
      </c>
      <c r="Q84">
        <v>0</v>
      </c>
      <c r="R84">
        <v>0</v>
      </c>
      <c r="S84">
        <v>0</v>
      </c>
      <c r="T84">
        <v>0</v>
      </c>
      <c r="U84" s="114">
        <f t="shared" si="9"/>
        <v>320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320</v>
      </c>
      <c r="E85">
        <f>BAWANA!AQ85</f>
        <v>0</v>
      </c>
      <c r="F85">
        <f t="shared" si="11"/>
        <v>808</v>
      </c>
      <c r="G85">
        <f t="shared" si="12"/>
        <v>320</v>
      </c>
      <c r="H85" s="112"/>
      <c r="I85">
        <f>BRPL_EOD!AM85+BRPL_EOD!AN85</f>
        <v>320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320</v>
      </c>
      <c r="O85" s="112">
        <f t="shared" si="8"/>
        <v>0</v>
      </c>
      <c r="P85">
        <v>320</v>
      </c>
      <c r="Q85">
        <v>0</v>
      </c>
      <c r="R85">
        <v>0</v>
      </c>
      <c r="S85">
        <v>0</v>
      </c>
      <c r="T85">
        <v>0</v>
      </c>
      <c r="U85" s="114">
        <f t="shared" si="9"/>
        <v>320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320</v>
      </c>
      <c r="E86">
        <f>BAWANA!AQ86</f>
        <v>0</v>
      </c>
      <c r="F86">
        <f t="shared" si="11"/>
        <v>808</v>
      </c>
      <c r="G86">
        <f t="shared" si="12"/>
        <v>320</v>
      </c>
      <c r="H86" s="112"/>
      <c r="I86">
        <f>BRPL_EOD!AM86+BRPL_EOD!AN86</f>
        <v>320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320</v>
      </c>
      <c r="O86" s="112">
        <f t="shared" si="8"/>
        <v>0</v>
      </c>
      <c r="P86">
        <v>320</v>
      </c>
      <c r="Q86">
        <v>0</v>
      </c>
      <c r="R86">
        <v>0</v>
      </c>
      <c r="S86">
        <v>0</v>
      </c>
      <c r="T86">
        <v>0</v>
      </c>
      <c r="U86" s="114">
        <f t="shared" si="9"/>
        <v>320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220</v>
      </c>
      <c r="E87">
        <f>BAWANA!AQ87</f>
        <v>0</v>
      </c>
      <c r="F87">
        <f t="shared" si="11"/>
        <v>808</v>
      </c>
      <c r="G87">
        <f t="shared" si="12"/>
        <v>220</v>
      </c>
      <c r="H87" s="112"/>
      <c r="I87">
        <f>BRPL_EOD!AM87+BRPL_EOD!AN87</f>
        <v>220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220</v>
      </c>
      <c r="O87" s="112">
        <f t="shared" si="8"/>
        <v>0</v>
      </c>
      <c r="P87">
        <v>220</v>
      </c>
      <c r="Q87">
        <v>0</v>
      </c>
      <c r="R87">
        <v>0</v>
      </c>
      <c r="S87">
        <v>0</v>
      </c>
      <c r="T87">
        <v>0</v>
      </c>
      <c r="U87" s="114">
        <f t="shared" si="9"/>
        <v>220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5.2350000000000003</v>
      </c>
      <c r="E99" s="114">
        <f t="shared" si="14"/>
        <v>0</v>
      </c>
      <c r="F99" s="114">
        <f t="shared" si="14"/>
        <v>19.295999999999999</v>
      </c>
      <c r="G99" s="114">
        <f t="shared" si="14"/>
        <v>5.2350000000000003</v>
      </c>
      <c r="H99" s="114"/>
      <c r="I99" s="114">
        <f t="shared" si="14"/>
        <v>5.2350000000000003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5.2350000000000003</v>
      </c>
      <c r="O99" s="114">
        <f t="shared" si="14"/>
        <v>0</v>
      </c>
      <c r="P99" s="114">
        <f t="shared" si="14"/>
        <v>5.2350000000000003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5.2350000000000003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32.549999999999997</v>
      </c>
      <c r="E3">
        <v>0</v>
      </c>
      <c r="F3">
        <v>0</v>
      </c>
      <c r="G3">
        <v>0</v>
      </c>
      <c r="H3">
        <v>0</v>
      </c>
      <c r="I3">
        <v>0</v>
      </c>
      <c r="J3">
        <v>93.16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117.375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54.567</v>
      </c>
      <c r="AL3">
        <v>12.782</v>
      </c>
      <c r="AM3">
        <v>0</v>
      </c>
      <c r="AN3">
        <v>0.70781000000000005</v>
      </c>
      <c r="AO3">
        <v>0</v>
      </c>
      <c r="AP3">
        <v>0</v>
      </c>
      <c r="AQ3">
        <v>0</v>
      </c>
      <c r="AR3">
        <v>26.495999999999999</v>
      </c>
      <c r="AS3">
        <v>8.3402399999999997</v>
      </c>
      <c r="AT3">
        <v>15.00135</v>
      </c>
      <c r="AU3">
        <v>0</v>
      </c>
      <c r="AV3">
        <v>0</v>
      </c>
      <c r="AW3">
        <v>52.128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2767.1143130000009</v>
      </c>
    </row>
    <row r="4" spans="1:121">
      <c r="A4" t="s">
        <v>46</v>
      </c>
      <c r="B4">
        <v>0</v>
      </c>
      <c r="C4">
        <v>0</v>
      </c>
      <c r="D4">
        <v>32.549999999999997</v>
      </c>
      <c r="E4">
        <v>0</v>
      </c>
      <c r="F4">
        <v>0</v>
      </c>
      <c r="G4">
        <v>0</v>
      </c>
      <c r="H4">
        <v>0</v>
      </c>
      <c r="I4">
        <v>0</v>
      </c>
      <c r="J4">
        <v>93.16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117.375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54.567</v>
      </c>
      <c r="AL4">
        <v>2.3239999999999998</v>
      </c>
      <c r="AM4">
        <v>0</v>
      </c>
      <c r="AN4">
        <v>0.70781000000000005</v>
      </c>
      <c r="AO4">
        <v>0</v>
      </c>
      <c r="AP4">
        <v>0</v>
      </c>
      <c r="AQ4">
        <v>0</v>
      </c>
      <c r="AR4">
        <v>26.495999999999999</v>
      </c>
      <c r="AS4">
        <v>8.3402399999999997</v>
      </c>
      <c r="AT4">
        <v>15.00135</v>
      </c>
      <c r="AU4">
        <v>0</v>
      </c>
      <c r="AV4">
        <v>0</v>
      </c>
      <c r="AW4">
        <v>52.128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2756.6563130000009</v>
      </c>
    </row>
    <row r="5" spans="1:121">
      <c r="A5" t="s">
        <v>47</v>
      </c>
      <c r="B5">
        <v>0</v>
      </c>
      <c r="C5">
        <v>0</v>
      </c>
      <c r="D5">
        <v>32.549999999999997</v>
      </c>
      <c r="E5">
        <v>0</v>
      </c>
      <c r="F5">
        <v>0</v>
      </c>
      <c r="G5">
        <v>0</v>
      </c>
      <c r="H5">
        <v>0</v>
      </c>
      <c r="I5">
        <v>0</v>
      </c>
      <c r="J5">
        <v>93.16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117.375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54.567</v>
      </c>
      <c r="AL5">
        <v>2.3239999999999998</v>
      </c>
      <c r="AM5">
        <v>0</v>
      </c>
      <c r="AN5">
        <v>0.70781000000000005</v>
      </c>
      <c r="AO5">
        <v>0</v>
      </c>
      <c r="AP5">
        <v>0</v>
      </c>
      <c r="AQ5">
        <v>0</v>
      </c>
      <c r="AR5">
        <v>3.3119999999999998</v>
      </c>
      <c r="AS5">
        <v>8.3402399999999997</v>
      </c>
      <c r="AT5">
        <v>15.00135</v>
      </c>
      <c r="AU5">
        <v>0</v>
      </c>
      <c r="AV5">
        <v>0</v>
      </c>
      <c r="AW5">
        <v>52.128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2733.4723130000007</v>
      </c>
    </row>
    <row r="6" spans="1:121">
      <c r="A6" t="s">
        <v>48</v>
      </c>
      <c r="B6">
        <v>0</v>
      </c>
      <c r="C6">
        <v>0</v>
      </c>
      <c r="D6">
        <v>32.549999999999997</v>
      </c>
      <c r="E6">
        <v>0</v>
      </c>
      <c r="F6">
        <v>0</v>
      </c>
      <c r="G6">
        <v>0</v>
      </c>
      <c r="H6">
        <v>0</v>
      </c>
      <c r="I6">
        <v>0</v>
      </c>
      <c r="J6">
        <v>93.16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117.375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54.567</v>
      </c>
      <c r="AL6">
        <v>2.3239999999999998</v>
      </c>
      <c r="AM6">
        <v>0</v>
      </c>
      <c r="AN6">
        <v>0.70781000000000005</v>
      </c>
      <c r="AO6">
        <v>0</v>
      </c>
      <c r="AP6">
        <v>0</v>
      </c>
      <c r="AQ6">
        <v>0</v>
      </c>
      <c r="AR6">
        <v>2.2080000000000002</v>
      </c>
      <c r="AS6">
        <v>8.3402399999999997</v>
      </c>
      <c r="AT6">
        <v>15.00135</v>
      </c>
      <c r="AU6">
        <v>0</v>
      </c>
      <c r="AV6">
        <v>0</v>
      </c>
      <c r="AW6">
        <v>52.128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2732.3683130000009</v>
      </c>
    </row>
    <row r="7" spans="1:121">
      <c r="A7" t="s">
        <v>49</v>
      </c>
      <c r="B7">
        <v>0</v>
      </c>
      <c r="C7">
        <v>0</v>
      </c>
      <c r="D7">
        <v>32.549999999999997</v>
      </c>
      <c r="E7">
        <v>0</v>
      </c>
      <c r="F7">
        <v>0</v>
      </c>
      <c r="G7">
        <v>0</v>
      </c>
      <c r="H7">
        <v>0</v>
      </c>
      <c r="I7">
        <v>0</v>
      </c>
      <c r="J7">
        <v>93.16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117.375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54.567</v>
      </c>
      <c r="AL7">
        <v>2.3239999999999998</v>
      </c>
      <c r="AM7">
        <v>0</v>
      </c>
      <c r="AN7">
        <v>0.70781000000000005</v>
      </c>
      <c r="AO7">
        <v>0</v>
      </c>
      <c r="AP7">
        <v>0</v>
      </c>
      <c r="AQ7">
        <v>0</v>
      </c>
      <c r="AR7">
        <v>2.2080000000000002</v>
      </c>
      <c r="AS7">
        <v>8.3402399999999997</v>
      </c>
      <c r="AT7">
        <v>15.00135</v>
      </c>
      <c r="AU7">
        <v>0</v>
      </c>
      <c r="AV7">
        <v>0</v>
      </c>
      <c r="AW7">
        <v>52.128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2732.3683130000009</v>
      </c>
    </row>
    <row r="8" spans="1:121">
      <c r="A8" t="s">
        <v>50</v>
      </c>
      <c r="B8">
        <v>0</v>
      </c>
      <c r="C8">
        <v>0</v>
      </c>
      <c r="D8">
        <v>32.549999999999997</v>
      </c>
      <c r="E8">
        <v>0</v>
      </c>
      <c r="F8">
        <v>0</v>
      </c>
      <c r="G8">
        <v>0</v>
      </c>
      <c r="H8">
        <v>0</v>
      </c>
      <c r="I8">
        <v>0</v>
      </c>
      <c r="J8">
        <v>93.16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117.375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54.567</v>
      </c>
      <c r="AL8">
        <v>2.3239999999999998</v>
      </c>
      <c r="AM8">
        <v>0</v>
      </c>
      <c r="AN8">
        <v>0.70781000000000005</v>
      </c>
      <c r="AO8">
        <v>0</v>
      </c>
      <c r="AP8">
        <v>0</v>
      </c>
      <c r="AQ8">
        <v>0</v>
      </c>
      <c r="AR8">
        <v>2.2080000000000002</v>
      </c>
      <c r="AS8">
        <v>8.3402399999999997</v>
      </c>
      <c r="AT8">
        <v>15.00135</v>
      </c>
      <c r="AU8">
        <v>0</v>
      </c>
      <c r="AV8">
        <v>0</v>
      </c>
      <c r="AW8">
        <v>52.128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2732.3683130000009</v>
      </c>
    </row>
    <row r="9" spans="1:121">
      <c r="A9" t="s">
        <v>51</v>
      </c>
      <c r="B9">
        <v>0</v>
      </c>
      <c r="C9">
        <v>0</v>
      </c>
      <c r="D9">
        <v>32.549999999999997</v>
      </c>
      <c r="E9">
        <v>0</v>
      </c>
      <c r="F9">
        <v>0</v>
      </c>
      <c r="G9">
        <v>0</v>
      </c>
      <c r="H9">
        <v>0</v>
      </c>
      <c r="I9">
        <v>0</v>
      </c>
      <c r="J9">
        <v>93.16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117.375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54.567</v>
      </c>
      <c r="AL9">
        <v>2.3239999999999998</v>
      </c>
      <c r="AM9">
        <v>0</v>
      </c>
      <c r="AN9">
        <v>0.70781000000000005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15.00135</v>
      </c>
      <c r="AU9">
        <v>0</v>
      </c>
      <c r="AV9">
        <v>0</v>
      </c>
      <c r="AW9">
        <v>52.128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2728.7362730000009</v>
      </c>
    </row>
    <row r="10" spans="1:121">
      <c r="A10" t="s">
        <v>52</v>
      </c>
      <c r="B10">
        <v>0</v>
      </c>
      <c r="C10">
        <v>0</v>
      </c>
      <c r="D10">
        <v>32.549999999999997</v>
      </c>
      <c r="E10">
        <v>0</v>
      </c>
      <c r="F10">
        <v>0</v>
      </c>
      <c r="G10">
        <v>0</v>
      </c>
      <c r="H10">
        <v>0</v>
      </c>
      <c r="I10">
        <v>0</v>
      </c>
      <c r="J10">
        <v>93.16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117.375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54.567</v>
      </c>
      <c r="AL10">
        <v>2.3239999999999998</v>
      </c>
      <c r="AM10">
        <v>0</v>
      </c>
      <c r="AN10">
        <v>0.70781000000000005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15.00135</v>
      </c>
      <c r="AU10">
        <v>0</v>
      </c>
      <c r="AV10">
        <v>0</v>
      </c>
      <c r="AW10">
        <v>52.128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2728.7362730000009</v>
      </c>
    </row>
    <row r="11" spans="1:121">
      <c r="A11" t="s">
        <v>53</v>
      </c>
      <c r="B11">
        <v>0</v>
      </c>
      <c r="C11">
        <v>0</v>
      </c>
      <c r="D11">
        <v>32.549999999999997</v>
      </c>
      <c r="E11">
        <v>0</v>
      </c>
      <c r="F11">
        <v>0</v>
      </c>
      <c r="G11">
        <v>0</v>
      </c>
      <c r="H11">
        <v>0</v>
      </c>
      <c r="I11">
        <v>0</v>
      </c>
      <c r="J11">
        <v>93.16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117.375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54.567</v>
      </c>
      <c r="AL11">
        <v>2.3239999999999998</v>
      </c>
      <c r="AM11">
        <v>0</v>
      </c>
      <c r="AN11">
        <v>0.70781000000000005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15.00135</v>
      </c>
      <c r="AU11">
        <v>0</v>
      </c>
      <c r="AV11">
        <v>0</v>
      </c>
      <c r="AW11">
        <v>52.128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2728.7362730000009</v>
      </c>
    </row>
    <row r="12" spans="1:121">
      <c r="A12" t="s">
        <v>54</v>
      </c>
      <c r="B12">
        <v>0</v>
      </c>
      <c r="C12">
        <v>0</v>
      </c>
      <c r="D12">
        <v>32.549999999999997</v>
      </c>
      <c r="E12">
        <v>0</v>
      </c>
      <c r="F12">
        <v>0</v>
      </c>
      <c r="G12">
        <v>0</v>
      </c>
      <c r="H12">
        <v>0</v>
      </c>
      <c r="I12">
        <v>0</v>
      </c>
      <c r="J12">
        <v>93.16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117.375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54.567</v>
      </c>
      <c r="AL12">
        <v>2.3239999999999998</v>
      </c>
      <c r="AM12">
        <v>0</v>
      </c>
      <c r="AN12">
        <v>0.70781000000000005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15.00135</v>
      </c>
      <c r="AU12">
        <v>0</v>
      </c>
      <c r="AV12">
        <v>0</v>
      </c>
      <c r="AW12">
        <v>52.128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2728.7362730000009</v>
      </c>
    </row>
    <row r="13" spans="1:121">
      <c r="A13" t="s">
        <v>55</v>
      </c>
      <c r="B13">
        <v>0</v>
      </c>
      <c r="C13">
        <v>0</v>
      </c>
      <c r="D13">
        <v>32.549999999999997</v>
      </c>
      <c r="E13">
        <v>0</v>
      </c>
      <c r="F13">
        <v>0</v>
      </c>
      <c r="G13">
        <v>0</v>
      </c>
      <c r="H13">
        <v>0</v>
      </c>
      <c r="I13">
        <v>0</v>
      </c>
      <c r="J13">
        <v>93.16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117.375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54.567</v>
      </c>
      <c r="AL13">
        <v>2.3239999999999998</v>
      </c>
      <c r="AM13">
        <v>0</v>
      </c>
      <c r="AN13">
        <v>0.70781000000000005</v>
      </c>
      <c r="AO13">
        <v>0</v>
      </c>
      <c r="AP13">
        <v>7.0454999999999997</v>
      </c>
      <c r="AQ13">
        <v>0</v>
      </c>
      <c r="AR13">
        <v>2.2080000000000002</v>
      </c>
      <c r="AS13">
        <v>4.7081999999999997</v>
      </c>
      <c r="AT13">
        <v>15.00135</v>
      </c>
      <c r="AU13">
        <v>0</v>
      </c>
      <c r="AV13">
        <v>0</v>
      </c>
      <c r="AW13">
        <v>52.128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2724.1820030000008</v>
      </c>
    </row>
    <row r="14" spans="1:121">
      <c r="A14" t="s">
        <v>56</v>
      </c>
      <c r="B14">
        <v>0</v>
      </c>
      <c r="C14">
        <v>0</v>
      </c>
      <c r="D14">
        <v>32.549999999999997</v>
      </c>
      <c r="E14">
        <v>0</v>
      </c>
      <c r="F14">
        <v>0</v>
      </c>
      <c r="G14">
        <v>0</v>
      </c>
      <c r="H14">
        <v>0</v>
      </c>
      <c r="I14">
        <v>0</v>
      </c>
      <c r="J14">
        <v>93.16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117.375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54.567</v>
      </c>
      <c r="AL14">
        <v>2.3239999999999998</v>
      </c>
      <c r="AM14">
        <v>0</v>
      </c>
      <c r="AN14">
        <v>0.70781000000000005</v>
      </c>
      <c r="AO14">
        <v>0</v>
      </c>
      <c r="AP14">
        <v>7.0454999999999997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0</v>
      </c>
      <c r="AW14">
        <v>52.128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2724.1820030000008</v>
      </c>
    </row>
    <row r="15" spans="1:121">
      <c r="A15" t="s">
        <v>57</v>
      </c>
      <c r="B15">
        <v>0</v>
      </c>
      <c r="C15">
        <v>0</v>
      </c>
      <c r="D15">
        <v>32.549999999999997</v>
      </c>
      <c r="E15">
        <v>0</v>
      </c>
      <c r="F15">
        <v>0</v>
      </c>
      <c r="G15">
        <v>0</v>
      </c>
      <c r="H15">
        <v>0</v>
      </c>
      <c r="I15">
        <v>0</v>
      </c>
      <c r="J15">
        <v>93.16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117.375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54.567</v>
      </c>
      <c r="AL15">
        <v>2.3239999999999998</v>
      </c>
      <c r="AM15">
        <v>0</v>
      </c>
      <c r="AN15">
        <v>0.70781000000000005</v>
      </c>
      <c r="AO15">
        <v>0</v>
      </c>
      <c r="AP15">
        <v>7.0454999999999997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0</v>
      </c>
      <c r="AW15">
        <v>52.128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2724.1820030000008</v>
      </c>
    </row>
    <row r="16" spans="1:121">
      <c r="A16" t="s">
        <v>58</v>
      </c>
      <c r="B16">
        <v>0</v>
      </c>
      <c r="C16">
        <v>0</v>
      </c>
      <c r="D16">
        <v>32.549999999999997</v>
      </c>
      <c r="E16">
        <v>0</v>
      </c>
      <c r="F16">
        <v>0</v>
      </c>
      <c r="G16">
        <v>0</v>
      </c>
      <c r="H16">
        <v>0</v>
      </c>
      <c r="I16">
        <v>0</v>
      </c>
      <c r="J16">
        <v>93.16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117.375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54.567</v>
      </c>
      <c r="AL16">
        <v>2.3239999999999998</v>
      </c>
      <c r="AM16">
        <v>0</v>
      </c>
      <c r="AN16">
        <v>0.70781000000000005</v>
      </c>
      <c r="AO16">
        <v>0</v>
      </c>
      <c r="AP16">
        <v>7.0454999999999997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0</v>
      </c>
      <c r="AW16">
        <v>52.128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2724.1820030000008</v>
      </c>
    </row>
    <row r="17" spans="1:117">
      <c r="A17" t="s">
        <v>59</v>
      </c>
      <c r="B17">
        <v>0</v>
      </c>
      <c r="C17">
        <v>0</v>
      </c>
      <c r="D17">
        <v>32.549999999999997</v>
      </c>
      <c r="E17">
        <v>0</v>
      </c>
      <c r="F17">
        <v>0</v>
      </c>
      <c r="G17">
        <v>0</v>
      </c>
      <c r="H17">
        <v>0</v>
      </c>
      <c r="I17">
        <v>0</v>
      </c>
      <c r="J17">
        <v>93.16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117.375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54.567</v>
      </c>
      <c r="AL17">
        <v>2.3239999999999998</v>
      </c>
      <c r="AM17">
        <v>0</v>
      </c>
      <c r="AN17">
        <v>0.70781000000000005</v>
      </c>
      <c r="AO17">
        <v>0</v>
      </c>
      <c r="AP17">
        <v>7.0454999999999997</v>
      </c>
      <c r="AQ17">
        <v>0</v>
      </c>
      <c r="AR17">
        <v>2.2080000000000002</v>
      </c>
      <c r="AS17">
        <v>4.7081999999999997</v>
      </c>
      <c r="AT17">
        <v>15.00135</v>
      </c>
      <c r="AU17">
        <v>0</v>
      </c>
      <c r="AV17">
        <v>0</v>
      </c>
      <c r="AW17">
        <v>52.128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2724.1820030000008</v>
      </c>
    </row>
    <row r="18" spans="1:117">
      <c r="A18" t="s">
        <v>60</v>
      </c>
      <c r="B18">
        <v>0</v>
      </c>
      <c r="C18">
        <v>0</v>
      </c>
      <c r="D18">
        <v>32.549999999999997</v>
      </c>
      <c r="E18">
        <v>0</v>
      </c>
      <c r="F18">
        <v>0</v>
      </c>
      <c r="G18">
        <v>0</v>
      </c>
      <c r="H18">
        <v>0</v>
      </c>
      <c r="I18">
        <v>0</v>
      </c>
      <c r="J18">
        <v>93.16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117.375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54.567</v>
      </c>
      <c r="AL18">
        <v>2.3239999999999998</v>
      </c>
      <c r="AM18">
        <v>0</v>
      </c>
      <c r="AN18">
        <v>0.70781000000000005</v>
      </c>
      <c r="AO18">
        <v>0</v>
      </c>
      <c r="AP18">
        <v>7.0454999999999997</v>
      </c>
      <c r="AQ18">
        <v>0</v>
      </c>
      <c r="AR18">
        <v>2.2080000000000002</v>
      </c>
      <c r="AS18">
        <v>4.7081999999999997</v>
      </c>
      <c r="AT18">
        <v>15.00135</v>
      </c>
      <c r="AU18">
        <v>0</v>
      </c>
      <c r="AV18">
        <v>0</v>
      </c>
      <c r="AW18">
        <v>52.128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2724.1820030000008</v>
      </c>
    </row>
    <row r="19" spans="1:117">
      <c r="A19" t="s">
        <v>61</v>
      </c>
      <c r="B19">
        <v>0</v>
      </c>
      <c r="C19">
        <v>0</v>
      </c>
      <c r="D19">
        <v>32.549999999999997</v>
      </c>
      <c r="E19">
        <v>0</v>
      </c>
      <c r="F19">
        <v>0</v>
      </c>
      <c r="G19">
        <v>0</v>
      </c>
      <c r="H19">
        <v>0</v>
      </c>
      <c r="I19">
        <v>0</v>
      </c>
      <c r="J19">
        <v>93.16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117.375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54.567</v>
      </c>
      <c r="AL19">
        <v>2.3239999999999998</v>
      </c>
      <c r="AM19">
        <v>0</v>
      </c>
      <c r="AN19">
        <v>0.70781000000000005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15.00135</v>
      </c>
      <c r="AU19">
        <v>0</v>
      </c>
      <c r="AV19">
        <v>0</v>
      </c>
      <c r="AW19">
        <v>52.128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2717.1365030000006</v>
      </c>
    </row>
    <row r="20" spans="1:117">
      <c r="A20" t="s">
        <v>62</v>
      </c>
      <c r="B20">
        <v>0</v>
      </c>
      <c r="C20">
        <v>0</v>
      </c>
      <c r="D20">
        <v>32.549999999999997</v>
      </c>
      <c r="E20">
        <v>0</v>
      </c>
      <c r="F20">
        <v>0</v>
      </c>
      <c r="G20">
        <v>0</v>
      </c>
      <c r="H20">
        <v>0</v>
      </c>
      <c r="I20">
        <v>0</v>
      </c>
      <c r="J20">
        <v>93.16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117.375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54.567</v>
      </c>
      <c r="AL20">
        <v>2.3239999999999998</v>
      </c>
      <c r="AM20">
        <v>0</v>
      </c>
      <c r="AN20">
        <v>0.70781000000000005</v>
      </c>
      <c r="AO20">
        <v>0</v>
      </c>
      <c r="AP20">
        <v>0</v>
      </c>
      <c r="AQ20">
        <v>0</v>
      </c>
      <c r="AR20">
        <v>2.2080000000000002</v>
      </c>
      <c r="AS20">
        <v>4.7081999999999997</v>
      </c>
      <c r="AT20">
        <v>15.00135</v>
      </c>
      <c r="AU20">
        <v>0</v>
      </c>
      <c r="AV20">
        <v>0</v>
      </c>
      <c r="AW20">
        <v>52.128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2717.1365030000006</v>
      </c>
    </row>
    <row r="21" spans="1:117">
      <c r="A21" t="s">
        <v>63</v>
      </c>
      <c r="B21">
        <v>0</v>
      </c>
      <c r="C21">
        <v>0</v>
      </c>
      <c r="D21">
        <v>32.549999999999997</v>
      </c>
      <c r="E21">
        <v>0</v>
      </c>
      <c r="F21">
        <v>0</v>
      </c>
      <c r="G21">
        <v>0</v>
      </c>
      <c r="H21">
        <v>0</v>
      </c>
      <c r="I21">
        <v>0</v>
      </c>
      <c r="J21">
        <v>93.16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117.375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54.567</v>
      </c>
      <c r="AL21">
        <v>12.782</v>
      </c>
      <c r="AM21">
        <v>0</v>
      </c>
      <c r="AN21">
        <v>0.70781000000000005</v>
      </c>
      <c r="AO21">
        <v>0</v>
      </c>
      <c r="AP21">
        <v>0</v>
      </c>
      <c r="AQ21">
        <v>15.12</v>
      </c>
      <c r="AR21">
        <v>2.2080000000000002</v>
      </c>
      <c r="AS21">
        <v>4.7081999999999997</v>
      </c>
      <c r="AT21">
        <v>15.00135</v>
      </c>
      <c r="AU21">
        <v>0</v>
      </c>
      <c r="AV21">
        <v>0</v>
      </c>
      <c r="AW21">
        <v>52.128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2742.7145030000006</v>
      </c>
    </row>
    <row r="22" spans="1:117">
      <c r="A22" t="s">
        <v>64</v>
      </c>
      <c r="B22">
        <v>0</v>
      </c>
      <c r="C22">
        <v>0</v>
      </c>
      <c r="D22">
        <v>32.549999999999997</v>
      </c>
      <c r="E22">
        <v>0</v>
      </c>
      <c r="F22">
        <v>0</v>
      </c>
      <c r="G22">
        <v>0</v>
      </c>
      <c r="H22">
        <v>0</v>
      </c>
      <c r="I22">
        <v>0</v>
      </c>
      <c r="J22">
        <v>93.16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117.375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54.567</v>
      </c>
      <c r="AL22">
        <v>12.782</v>
      </c>
      <c r="AM22">
        <v>0</v>
      </c>
      <c r="AN22">
        <v>0.70781000000000005</v>
      </c>
      <c r="AO22">
        <v>0</v>
      </c>
      <c r="AP22">
        <v>0</v>
      </c>
      <c r="AQ22">
        <v>15.12</v>
      </c>
      <c r="AR22">
        <v>2.2080000000000002</v>
      </c>
      <c r="AS22">
        <v>4.7081999999999997</v>
      </c>
      <c r="AT22">
        <v>15.00135</v>
      </c>
      <c r="AU22">
        <v>0</v>
      </c>
      <c r="AV22">
        <v>0</v>
      </c>
      <c r="AW22">
        <v>52.128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2742.7145030000006</v>
      </c>
    </row>
    <row r="23" spans="1:117">
      <c r="A23" t="s">
        <v>65</v>
      </c>
      <c r="B23">
        <v>0</v>
      </c>
      <c r="C23">
        <v>0</v>
      </c>
      <c r="D23">
        <v>32.549999999999997</v>
      </c>
      <c r="E23">
        <v>0</v>
      </c>
      <c r="F23">
        <v>0</v>
      </c>
      <c r="G23">
        <v>0</v>
      </c>
      <c r="H23">
        <v>0</v>
      </c>
      <c r="I23">
        <v>0</v>
      </c>
      <c r="J23">
        <v>93.16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117.375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54.567</v>
      </c>
      <c r="AL23">
        <v>12.782</v>
      </c>
      <c r="AM23">
        <v>0</v>
      </c>
      <c r="AN23">
        <v>0.70781000000000005</v>
      </c>
      <c r="AO23">
        <v>0</v>
      </c>
      <c r="AP23">
        <v>0</v>
      </c>
      <c r="AQ23">
        <v>15.435</v>
      </c>
      <c r="AR23">
        <v>2.2080000000000002</v>
      </c>
      <c r="AS23">
        <v>4.7081999999999997</v>
      </c>
      <c r="AT23">
        <v>15.00135</v>
      </c>
      <c r="AU23">
        <v>0</v>
      </c>
      <c r="AV23">
        <v>0</v>
      </c>
      <c r="AW23">
        <v>52.128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2743.0295030000007</v>
      </c>
    </row>
    <row r="24" spans="1:117">
      <c r="A24" t="s">
        <v>66</v>
      </c>
      <c r="B24">
        <v>0</v>
      </c>
      <c r="C24">
        <v>0</v>
      </c>
      <c r="D24">
        <v>32.549999999999997</v>
      </c>
      <c r="E24">
        <v>0</v>
      </c>
      <c r="F24">
        <v>0</v>
      </c>
      <c r="G24">
        <v>0</v>
      </c>
      <c r="H24">
        <v>0</v>
      </c>
      <c r="I24">
        <v>0</v>
      </c>
      <c r="J24">
        <v>93.16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117.375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54.567</v>
      </c>
      <c r="AL24">
        <v>12.782</v>
      </c>
      <c r="AM24">
        <v>0</v>
      </c>
      <c r="AN24">
        <v>0.70781000000000005</v>
      </c>
      <c r="AO24">
        <v>0</v>
      </c>
      <c r="AP24">
        <v>0</v>
      </c>
      <c r="AQ24">
        <v>20.79</v>
      </c>
      <c r="AR24">
        <v>2.2080000000000002</v>
      </c>
      <c r="AS24">
        <v>4.7081999999999997</v>
      </c>
      <c r="AT24">
        <v>15.00135</v>
      </c>
      <c r="AU24">
        <v>0</v>
      </c>
      <c r="AV24">
        <v>0</v>
      </c>
      <c r="AW24">
        <v>52.128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2748.3845030000007</v>
      </c>
    </row>
    <row r="25" spans="1:117">
      <c r="A25" t="s">
        <v>67</v>
      </c>
      <c r="B25">
        <v>0</v>
      </c>
      <c r="C25">
        <v>0</v>
      </c>
      <c r="D25">
        <v>32.549999999999997</v>
      </c>
      <c r="E25">
        <v>0</v>
      </c>
      <c r="F25">
        <v>0</v>
      </c>
      <c r="G25">
        <v>0</v>
      </c>
      <c r="H25">
        <v>0</v>
      </c>
      <c r="I25">
        <v>0</v>
      </c>
      <c r="J25">
        <v>93.16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117.375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54.567</v>
      </c>
      <c r="AL25">
        <v>12.782</v>
      </c>
      <c r="AM25">
        <v>0</v>
      </c>
      <c r="AN25">
        <v>0.70781000000000005</v>
      </c>
      <c r="AO25">
        <v>0</v>
      </c>
      <c r="AP25">
        <v>0</v>
      </c>
      <c r="AQ25">
        <v>39.06</v>
      </c>
      <c r="AR25">
        <v>2.2080000000000002</v>
      </c>
      <c r="AS25">
        <v>4.7081999999999997</v>
      </c>
      <c r="AT25">
        <v>15.00135</v>
      </c>
      <c r="AU25">
        <v>0</v>
      </c>
      <c r="AV25">
        <v>0</v>
      </c>
      <c r="AW25">
        <v>52.128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2766.6545030000007</v>
      </c>
    </row>
    <row r="26" spans="1:117">
      <c r="A26" t="s">
        <v>68</v>
      </c>
      <c r="B26">
        <v>0</v>
      </c>
      <c r="C26">
        <v>0</v>
      </c>
      <c r="D26">
        <v>32.549999999999997</v>
      </c>
      <c r="E26">
        <v>0</v>
      </c>
      <c r="F26">
        <v>0</v>
      </c>
      <c r="G26">
        <v>0</v>
      </c>
      <c r="H26">
        <v>0</v>
      </c>
      <c r="I26">
        <v>0</v>
      </c>
      <c r="J26">
        <v>93.16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117.375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21.36</v>
      </c>
      <c r="AH26">
        <v>18.940000000000001</v>
      </c>
      <c r="AI26">
        <v>0</v>
      </c>
      <c r="AJ26">
        <v>0</v>
      </c>
      <c r="AK26">
        <v>54.567</v>
      </c>
      <c r="AL26">
        <v>12.782</v>
      </c>
      <c r="AM26">
        <v>0</v>
      </c>
      <c r="AN26">
        <v>0.70781000000000005</v>
      </c>
      <c r="AO26">
        <v>0</v>
      </c>
      <c r="AP26">
        <v>0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0</v>
      </c>
      <c r="AW26">
        <v>52.128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2809.6963550000009</v>
      </c>
    </row>
    <row r="27" spans="1:117">
      <c r="A27" t="s">
        <v>69</v>
      </c>
      <c r="B27">
        <v>0</v>
      </c>
      <c r="C27">
        <v>0</v>
      </c>
      <c r="D27">
        <v>32.549999999999997</v>
      </c>
      <c r="E27">
        <v>0</v>
      </c>
      <c r="F27">
        <v>0</v>
      </c>
      <c r="G27">
        <v>0</v>
      </c>
      <c r="H27">
        <v>0</v>
      </c>
      <c r="I27">
        <v>0</v>
      </c>
      <c r="J27">
        <v>93.16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117.375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34.799309999999998</v>
      </c>
      <c r="X27">
        <v>147.515625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36.933</v>
      </c>
      <c r="AI27">
        <v>0</v>
      </c>
      <c r="AJ27">
        <v>0</v>
      </c>
      <c r="AK27">
        <v>54.567</v>
      </c>
      <c r="AL27">
        <v>12.782</v>
      </c>
      <c r="AM27">
        <v>0</v>
      </c>
      <c r="AN27">
        <v>0.70781000000000005</v>
      </c>
      <c r="AO27">
        <v>0</v>
      </c>
      <c r="AP27">
        <v>0</v>
      </c>
      <c r="AQ27">
        <v>46.683</v>
      </c>
      <c r="AR27">
        <v>2.2080000000000002</v>
      </c>
      <c r="AS27">
        <v>4.7081999999999997</v>
      </c>
      <c r="AT27">
        <v>15.00135</v>
      </c>
      <c r="AU27">
        <v>0</v>
      </c>
      <c r="AV27">
        <v>0</v>
      </c>
      <c r="AW27">
        <v>52.128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2852.4632070000007</v>
      </c>
    </row>
    <row r="28" spans="1:117">
      <c r="A28" t="s">
        <v>70</v>
      </c>
      <c r="B28">
        <v>0</v>
      </c>
      <c r="C28">
        <v>0</v>
      </c>
      <c r="D28">
        <v>32.549999999999997</v>
      </c>
      <c r="E28">
        <v>0</v>
      </c>
      <c r="F28">
        <v>0</v>
      </c>
      <c r="G28">
        <v>52.128</v>
      </c>
      <c r="H28">
        <v>0</v>
      </c>
      <c r="I28">
        <v>0</v>
      </c>
      <c r="J28">
        <v>93.16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117.375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34.799309999999998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54.567</v>
      </c>
      <c r="AL28">
        <v>12.782</v>
      </c>
      <c r="AM28">
        <v>5.2786799999999996</v>
      </c>
      <c r="AN28">
        <v>0.70781000000000005</v>
      </c>
      <c r="AO28">
        <v>0</v>
      </c>
      <c r="AP28">
        <v>0</v>
      </c>
      <c r="AQ28">
        <v>46.683</v>
      </c>
      <c r="AR28">
        <v>2.2080000000000002</v>
      </c>
      <c r="AS28">
        <v>4.7081999999999997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2896.5532870000002</v>
      </c>
    </row>
    <row r="29" spans="1:117">
      <c r="A29" t="s">
        <v>71</v>
      </c>
      <c r="B29">
        <v>0</v>
      </c>
      <c r="C29">
        <v>0</v>
      </c>
      <c r="D29">
        <v>32.549999</v>
      </c>
      <c r="E29">
        <v>0</v>
      </c>
      <c r="F29">
        <v>0</v>
      </c>
      <c r="G29">
        <v>52.128</v>
      </c>
      <c r="H29">
        <v>0</v>
      </c>
      <c r="I29">
        <v>0</v>
      </c>
      <c r="J29">
        <v>93.16</v>
      </c>
      <c r="K29">
        <v>682.82912699999997</v>
      </c>
      <c r="L29">
        <v>653.15250000000003</v>
      </c>
      <c r="M29">
        <v>92</v>
      </c>
      <c r="N29">
        <v>59.0625</v>
      </c>
      <c r="O29">
        <v>123.66562500000001</v>
      </c>
      <c r="P29">
        <v>117.375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34.799309999999998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85.23</v>
      </c>
      <c r="AI29">
        <v>0</v>
      </c>
      <c r="AJ29">
        <v>0</v>
      </c>
      <c r="AK29">
        <v>54.567</v>
      </c>
      <c r="AL29">
        <v>12.782</v>
      </c>
      <c r="AM29">
        <v>10.536032000000001</v>
      </c>
      <c r="AN29">
        <v>0.70781000000000005</v>
      </c>
      <c r="AO29">
        <v>0</v>
      </c>
      <c r="AP29">
        <v>0</v>
      </c>
      <c r="AQ29">
        <v>46.683</v>
      </c>
      <c r="AR29">
        <v>2.2080000000000002</v>
      </c>
      <c r="AS29">
        <v>4.7081999999999997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2960.1002780000003</v>
      </c>
    </row>
    <row r="30" spans="1:117">
      <c r="A30" t="s">
        <v>72</v>
      </c>
      <c r="B30">
        <v>0</v>
      </c>
      <c r="C30">
        <v>0</v>
      </c>
      <c r="D30">
        <v>32.549999999999997</v>
      </c>
      <c r="E30">
        <v>0</v>
      </c>
      <c r="F30">
        <v>0</v>
      </c>
      <c r="G30">
        <v>52.128</v>
      </c>
      <c r="H30">
        <v>0</v>
      </c>
      <c r="I30">
        <v>0</v>
      </c>
      <c r="J30">
        <v>93.16</v>
      </c>
      <c r="K30">
        <v>682.82912699999997</v>
      </c>
      <c r="L30">
        <v>653.15250000000003</v>
      </c>
      <c r="M30">
        <v>92</v>
      </c>
      <c r="N30">
        <v>59.0625</v>
      </c>
      <c r="O30">
        <v>123.66562500000001</v>
      </c>
      <c r="P30">
        <v>117.375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17.172999999999998</v>
      </c>
      <c r="AE30">
        <v>32.957704</v>
      </c>
      <c r="AF30">
        <v>26.622</v>
      </c>
      <c r="AG30">
        <v>21.36</v>
      </c>
      <c r="AH30">
        <v>140.34540000000001</v>
      </c>
      <c r="AI30">
        <v>0</v>
      </c>
      <c r="AJ30">
        <v>0</v>
      </c>
      <c r="AK30">
        <v>54.567</v>
      </c>
      <c r="AL30">
        <v>55.776000000000003</v>
      </c>
      <c r="AM30">
        <v>14.663</v>
      </c>
      <c r="AN30">
        <v>0.70781000000000005</v>
      </c>
      <c r="AO30">
        <v>0</v>
      </c>
      <c r="AP30">
        <v>0</v>
      </c>
      <c r="AQ30">
        <v>46.683</v>
      </c>
      <c r="AR30">
        <v>2.2080000000000002</v>
      </c>
      <c r="AS30">
        <v>4.7081999999999997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3106.8902869999997</v>
      </c>
    </row>
    <row r="31" spans="1:117">
      <c r="A31" t="s">
        <v>73</v>
      </c>
      <c r="B31">
        <v>0</v>
      </c>
      <c r="C31">
        <v>0</v>
      </c>
      <c r="D31">
        <v>32.549999999999997</v>
      </c>
      <c r="E31">
        <v>0</v>
      </c>
      <c r="F31">
        <v>0</v>
      </c>
      <c r="G31">
        <v>52.128</v>
      </c>
      <c r="H31">
        <v>0</v>
      </c>
      <c r="I31">
        <v>0</v>
      </c>
      <c r="J31">
        <v>93.16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117.375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140.34540000000001</v>
      </c>
      <c r="AI31">
        <v>0</v>
      </c>
      <c r="AJ31">
        <v>0</v>
      </c>
      <c r="AK31">
        <v>54.567</v>
      </c>
      <c r="AL31">
        <v>55.776000000000003</v>
      </c>
      <c r="AM31">
        <v>14.663</v>
      </c>
      <c r="AN31">
        <v>0.70781000000000005</v>
      </c>
      <c r="AO31">
        <v>0</v>
      </c>
      <c r="AP31">
        <v>0</v>
      </c>
      <c r="AQ31">
        <v>46.683</v>
      </c>
      <c r="AR31">
        <v>2.2080000000000002</v>
      </c>
      <c r="AS31">
        <v>4.7081999999999997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3107.9893590000001</v>
      </c>
    </row>
    <row r="32" spans="1:117">
      <c r="A32" t="s">
        <v>74</v>
      </c>
      <c r="B32">
        <v>0</v>
      </c>
      <c r="C32">
        <v>0</v>
      </c>
      <c r="D32">
        <v>32.549999999999997</v>
      </c>
      <c r="E32">
        <v>0</v>
      </c>
      <c r="F32">
        <v>0</v>
      </c>
      <c r="G32">
        <v>52.128</v>
      </c>
      <c r="H32">
        <v>0</v>
      </c>
      <c r="I32">
        <v>0</v>
      </c>
      <c r="J32">
        <v>93.16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117.375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15.062900000000001</v>
      </c>
      <c r="AN32">
        <v>0.70781000000000005</v>
      </c>
      <c r="AO32">
        <v>0</v>
      </c>
      <c r="AP32">
        <v>0</v>
      </c>
      <c r="AQ32">
        <v>46.683</v>
      </c>
      <c r="AR32">
        <v>2.2080000000000002</v>
      </c>
      <c r="AS32">
        <v>4.7081999999999997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3108.389259</v>
      </c>
    </row>
    <row r="33" spans="1:117">
      <c r="A33" t="s">
        <v>75</v>
      </c>
      <c r="B33">
        <v>0</v>
      </c>
      <c r="C33">
        <v>0</v>
      </c>
      <c r="D33">
        <v>32.549999999999997</v>
      </c>
      <c r="E33">
        <v>0</v>
      </c>
      <c r="F33">
        <v>0</v>
      </c>
      <c r="G33">
        <v>52.128</v>
      </c>
      <c r="H33">
        <v>0</v>
      </c>
      <c r="I33">
        <v>0</v>
      </c>
      <c r="J33">
        <v>93.16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117.375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0.70781000000000005</v>
      </c>
      <c r="AO33">
        <v>0</v>
      </c>
      <c r="AP33">
        <v>0</v>
      </c>
      <c r="AQ33">
        <v>46.683</v>
      </c>
      <c r="AR33">
        <v>2.2080000000000002</v>
      </c>
      <c r="AS33">
        <v>4.7081999999999997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3104.6658029999999</v>
      </c>
    </row>
    <row r="34" spans="1:117">
      <c r="A34" t="s">
        <v>76</v>
      </c>
      <c r="B34">
        <v>0</v>
      </c>
      <c r="C34">
        <v>0</v>
      </c>
      <c r="D34">
        <v>32.549999999999997</v>
      </c>
      <c r="E34">
        <v>0</v>
      </c>
      <c r="F34">
        <v>0</v>
      </c>
      <c r="G34">
        <v>52.128</v>
      </c>
      <c r="H34">
        <v>0</v>
      </c>
      <c r="I34">
        <v>0</v>
      </c>
      <c r="J34">
        <v>93.16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117.375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54.567</v>
      </c>
      <c r="AL34">
        <v>55.776000000000003</v>
      </c>
      <c r="AM34">
        <v>15.804048</v>
      </c>
      <c r="AN34">
        <v>0.70781000000000005</v>
      </c>
      <c r="AO34">
        <v>0</v>
      </c>
      <c r="AP34">
        <v>0</v>
      </c>
      <c r="AQ34">
        <v>46.683</v>
      </c>
      <c r="AR34">
        <v>2.2080000000000002</v>
      </c>
      <c r="AS34">
        <v>4.7081999999999997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3104.6658029999999</v>
      </c>
    </row>
    <row r="35" spans="1:117">
      <c r="A35" t="s">
        <v>77</v>
      </c>
      <c r="B35">
        <v>0</v>
      </c>
      <c r="C35">
        <v>0</v>
      </c>
      <c r="D35">
        <v>32.340000000000003</v>
      </c>
      <c r="E35">
        <v>0</v>
      </c>
      <c r="F35">
        <v>0</v>
      </c>
      <c r="G35">
        <v>52.128</v>
      </c>
      <c r="H35">
        <v>0</v>
      </c>
      <c r="I35">
        <v>0</v>
      </c>
      <c r="J35">
        <v>84.391999999999996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117.375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34.799309999999998</v>
      </c>
      <c r="X35">
        <v>147.515625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18.272072000000001</v>
      </c>
      <c r="AE35">
        <v>32.957704</v>
      </c>
      <c r="AF35">
        <v>26.622</v>
      </c>
      <c r="AG35">
        <v>21.36</v>
      </c>
      <c r="AH35">
        <v>140.34540000000001</v>
      </c>
      <c r="AI35">
        <v>0</v>
      </c>
      <c r="AJ35">
        <v>0</v>
      </c>
      <c r="AK35">
        <v>54.567</v>
      </c>
      <c r="AL35">
        <v>55.776000000000003</v>
      </c>
      <c r="AM35">
        <v>15.804048</v>
      </c>
      <c r="AN35">
        <v>0.70781000000000005</v>
      </c>
      <c r="AO35">
        <v>0</v>
      </c>
      <c r="AP35">
        <v>0</v>
      </c>
      <c r="AQ35">
        <v>46.683</v>
      </c>
      <c r="AR35">
        <v>2.2080000000000002</v>
      </c>
      <c r="AS35">
        <v>4.7081999999999997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3081.192407</v>
      </c>
    </row>
    <row r="36" spans="1:117">
      <c r="A36" t="s">
        <v>78</v>
      </c>
      <c r="B36">
        <v>0</v>
      </c>
      <c r="C36">
        <v>0</v>
      </c>
      <c r="D36">
        <v>32.340000000000003</v>
      </c>
      <c r="E36">
        <v>0</v>
      </c>
      <c r="F36">
        <v>0</v>
      </c>
      <c r="G36">
        <v>52.128</v>
      </c>
      <c r="H36">
        <v>0</v>
      </c>
      <c r="I36">
        <v>0</v>
      </c>
      <c r="J36">
        <v>84.391999999999996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117.375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18.272072000000001</v>
      </c>
      <c r="AE36">
        <v>32.957704</v>
      </c>
      <c r="AF36">
        <v>9.86</v>
      </c>
      <c r="AG36">
        <v>21.36</v>
      </c>
      <c r="AH36">
        <v>85.23</v>
      </c>
      <c r="AI36">
        <v>0</v>
      </c>
      <c r="AJ36">
        <v>0</v>
      </c>
      <c r="AK36">
        <v>54.567</v>
      </c>
      <c r="AL36">
        <v>12.782</v>
      </c>
      <c r="AM36">
        <v>10.536032000000001</v>
      </c>
      <c r="AN36">
        <v>0.70781000000000005</v>
      </c>
      <c r="AO36">
        <v>0</v>
      </c>
      <c r="AP36">
        <v>0</v>
      </c>
      <c r="AQ36">
        <v>46.683</v>
      </c>
      <c r="AR36">
        <v>2.2080000000000002</v>
      </c>
      <c r="AS36">
        <v>4.7081999999999997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2939.3213910000004</v>
      </c>
    </row>
    <row r="37" spans="1:117">
      <c r="A37" t="s">
        <v>79</v>
      </c>
      <c r="B37">
        <v>0</v>
      </c>
      <c r="C37">
        <v>0</v>
      </c>
      <c r="D37">
        <v>32.340000000000003</v>
      </c>
      <c r="E37">
        <v>0</v>
      </c>
      <c r="F37">
        <v>0</v>
      </c>
      <c r="G37">
        <v>52.128</v>
      </c>
      <c r="H37">
        <v>0</v>
      </c>
      <c r="I37">
        <v>0</v>
      </c>
      <c r="J37">
        <v>84.391999999999996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117.375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51.895600000000002</v>
      </c>
      <c r="AI37">
        <v>0</v>
      </c>
      <c r="AJ37">
        <v>0</v>
      </c>
      <c r="AK37">
        <v>54.567</v>
      </c>
      <c r="AL37">
        <v>1.7430000000000001</v>
      </c>
      <c r="AM37">
        <v>5.2786799999999996</v>
      </c>
      <c r="AN37">
        <v>0.70781000000000005</v>
      </c>
      <c r="AO37">
        <v>0</v>
      </c>
      <c r="AP37">
        <v>1.2809999999999999</v>
      </c>
      <c r="AQ37">
        <v>46.683</v>
      </c>
      <c r="AR37">
        <v>2.2080000000000002</v>
      </c>
      <c r="AS37">
        <v>4.7081999999999997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2865.1485269999994</v>
      </c>
    </row>
    <row r="38" spans="1:117">
      <c r="A38" t="s">
        <v>80</v>
      </c>
      <c r="B38">
        <v>0</v>
      </c>
      <c r="C38">
        <v>0</v>
      </c>
      <c r="D38">
        <v>32.340000000000003</v>
      </c>
      <c r="E38">
        <v>0</v>
      </c>
      <c r="F38">
        <v>0</v>
      </c>
      <c r="G38">
        <v>52.128</v>
      </c>
      <c r="H38">
        <v>0</v>
      </c>
      <c r="I38">
        <v>0</v>
      </c>
      <c r="J38">
        <v>84.391999999999996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117.375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54.567</v>
      </c>
      <c r="AL38">
        <v>1.7430000000000001</v>
      </c>
      <c r="AM38">
        <v>0</v>
      </c>
      <c r="AN38">
        <v>0.70781000000000005</v>
      </c>
      <c r="AO38">
        <v>0</v>
      </c>
      <c r="AP38">
        <v>1.2809999999999999</v>
      </c>
      <c r="AQ38">
        <v>46.683</v>
      </c>
      <c r="AR38">
        <v>2.2080000000000002</v>
      </c>
      <c r="AS38">
        <v>4.7081999999999997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2822.2912069999998</v>
      </c>
    </row>
    <row r="39" spans="1:117">
      <c r="A39" t="s">
        <v>81</v>
      </c>
      <c r="B39">
        <v>0</v>
      </c>
      <c r="C39">
        <v>0</v>
      </c>
      <c r="D39">
        <v>32.340000000000003</v>
      </c>
      <c r="E39">
        <v>0</v>
      </c>
      <c r="F39">
        <v>0</v>
      </c>
      <c r="G39">
        <v>52.128</v>
      </c>
      <c r="H39">
        <v>0</v>
      </c>
      <c r="I39">
        <v>0</v>
      </c>
      <c r="J39">
        <v>84.391999999999996</v>
      </c>
      <c r="K39">
        <v>341.26456300000001</v>
      </c>
      <c r="L39">
        <v>653.15250000000003</v>
      </c>
      <c r="M39">
        <v>92</v>
      </c>
      <c r="N39">
        <v>59.0625</v>
      </c>
      <c r="O39">
        <v>123.66562500000001</v>
      </c>
      <c r="P39">
        <v>117.375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17.045999999999999</v>
      </c>
      <c r="AI39">
        <v>0</v>
      </c>
      <c r="AJ39">
        <v>0</v>
      </c>
      <c r="AK39">
        <v>54.567</v>
      </c>
      <c r="AL39">
        <v>1.7430000000000001</v>
      </c>
      <c r="AM39">
        <v>0</v>
      </c>
      <c r="AN39">
        <v>0.70781000000000005</v>
      </c>
      <c r="AO39">
        <v>0</v>
      </c>
      <c r="AP39">
        <v>0.64049999999999996</v>
      </c>
      <c r="AQ39">
        <v>46.683</v>
      </c>
      <c r="AR39">
        <v>2.2080000000000002</v>
      </c>
      <c r="AS39">
        <v>4.7081999999999997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2446.561291</v>
      </c>
    </row>
    <row r="40" spans="1:117">
      <c r="A40" t="s">
        <v>82</v>
      </c>
      <c r="B40">
        <v>0</v>
      </c>
      <c r="C40">
        <v>0</v>
      </c>
      <c r="D40">
        <v>32.340000000000003</v>
      </c>
      <c r="E40">
        <v>0</v>
      </c>
      <c r="F40">
        <v>0</v>
      </c>
      <c r="G40">
        <v>52.128</v>
      </c>
      <c r="H40">
        <v>0</v>
      </c>
      <c r="I40">
        <v>0</v>
      </c>
      <c r="J40">
        <v>84.391999999999996</v>
      </c>
      <c r="K40">
        <v>341.26456300000001</v>
      </c>
      <c r="L40">
        <v>653.15250000000003</v>
      </c>
      <c r="M40">
        <v>92</v>
      </c>
      <c r="N40">
        <v>59.0625</v>
      </c>
      <c r="O40">
        <v>123.66562500000001</v>
      </c>
      <c r="P40">
        <v>117.375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54.567</v>
      </c>
      <c r="AL40">
        <v>1.7430000000000001</v>
      </c>
      <c r="AM40">
        <v>0</v>
      </c>
      <c r="AN40">
        <v>0.70781000000000005</v>
      </c>
      <c r="AO40">
        <v>0</v>
      </c>
      <c r="AP40">
        <v>0.64049999999999996</v>
      </c>
      <c r="AQ40">
        <v>31.122</v>
      </c>
      <c r="AR40">
        <v>3.3119999999999998</v>
      </c>
      <c r="AS40">
        <v>4.7081999999999997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2415.0582909999998</v>
      </c>
    </row>
    <row r="41" spans="1:117">
      <c r="A41" t="s">
        <v>83</v>
      </c>
      <c r="B41">
        <v>0</v>
      </c>
      <c r="C41">
        <v>0</v>
      </c>
      <c r="D41">
        <v>32.340000000000003</v>
      </c>
      <c r="E41">
        <v>0</v>
      </c>
      <c r="F41">
        <v>0</v>
      </c>
      <c r="G41">
        <v>52.128</v>
      </c>
      <c r="H41">
        <v>0</v>
      </c>
      <c r="I41">
        <v>0</v>
      </c>
      <c r="J41">
        <v>84.391999999999996</v>
      </c>
      <c r="K41">
        <v>341.26456300000001</v>
      </c>
      <c r="L41">
        <v>653.15250000000003</v>
      </c>
      <c r="M41">
        <v>92</v>
      </c>
      <c r="N41">
        <v>59.0625</v>
      </c>
      <c r="O41">
        <v>123.66562500000001</v>
      </c>
      <c r="P41">
        <v>117.375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54.567</v>
      </c>
      <c r="AL41">
        <v>1.7430000000000001</v>
      </c>
      <c r="AM41">
        <v>0</v>
      </c>
      <c r="AN41">
        <v>0.70781000000000005</v>
      </c>
      <c r="AO41">
        <v>0</v>
      </c>
      <c r="AP41">
        <v>0.64049999999999996</v>
      </c>
      <c r="AQ41">
        <v>15.561</v>
      </c>
      <c r="AR41">
        <v>36.432000000000002</v>
      </c>
      <c r="AS41">
        <v>4.7081999999999997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2432.617291</v>
      </c>
    </row>
    <row r="42" spans="1:117">
      <c r="A42" t="s">
        <v>84</v>
      </c>
      <c r="B42">
        <v>0</v>
      </c>
      <c r="C42">
        <v>0</v>
      </c>
      <c r="D42">
        <v>32.340000000000003</v>
      </c>
      <c r="E42">
        <v>0</v>
      </c>
      <c r="F42">
        <v>0</v>
      </c>
      <c r="G42">
        <v>52.128</v>
      </c>
      <c r="H42">
        <v>0</v>
      </c>
      <c r="I42">
        <v>0</v>
      </c>
      <c r="J42">
        <v>84.391999999999996</v>
      </c>
      <c r="K42">
        <v>341.26456300000001</v>
      </c>
      <c r="L42">
        <v>653.15250000000003</v>
      </c>
      <c r="M42">
        <v>92</v>
      </c>
      <c r="N42">
        <v>59.0625</v>
      </c>
      <c r="O42">
        <v>123.66562500000001</v>
      </c>
      <c r="P42">
        <v>117.375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54.567</v>
      </c>
      <c r="AL42">
        <v>1.7430000000000001</v>
      </c>
      <c r="AM42">
        <v>0</v>
      </c>
      <c r="AN42">
        <v>0.70781000000000005</v>
      </c>
      <c r="AO42">
        <v>0</v>
      </c>
      <c r="AP42">
        <v>0.64049999999999996</v>
      </c>
      <c r="AQ42">
        <v>15.561</v>
      </c>
      <c r="AR42">
        <v>36.432000000000002</v>
      </c>
      <c r="AS42">
        <v>4.7081999999999997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2432.617291</v>
      </c>
    </row>
    <row r="43" spans="1:117">
      <c r="A43" t="s">
        <v>85</v>
      </c>
      <c r="B43">
        <v>0</v>
      </c>
      <c r="C43">
        <v>0</v>
      </c>
      <c r="D43">
        <v>32.340000000000003</v>
      </c>
      <c r="E43">
        <v>0</v>
      </c>
      <c r="F43">
        <v>0</v>
      </c>
      <c r="G43">
        <v>52.128</v>
      </c>
      <c r="H43">
        <v>0</v>
      </c>
      <c r="I43">
        <v>0</v>
      </c>
      <c r="J43">
        <v>84.391999999999996</v>
      </c>
      <c r="K43">
        <v>341.26456300000001</v>
      </c>
      <c r="L43">
        <v>653.15250000000003</v>
      </c>
      <c r="M43">
        <v>92</v>
      </c>
      <c r="N43">
        <v>59.0625</v>
      </c>
      <c r="O43">
        <v>123.66562500000001</v>
      </c>
      <c r="P43">
        <v>117.375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54.567</v>
      </c>
      <c r="AL43">
        <v>1.7430000000000001</v>
      </c>
      <c r="AM43">
        <v>0</v>
      </c>
      <c r="AN43">
        <v>0.70781000000000005</v>
      </c>
      <c r="AO43">
        <v>0</v>
      </c>
      <c r="AP43">
        <v>0.64049999999999996</v>
      </c>
      <c r="AQ43">
        <v>15.561</v>
      </c>
      <c r="AR43">
        <v>4.4160000000000004</v>
      </c>
      <c r="AS43">
        <v>16.680479999999999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2412.5735710000004</v>
      </c>
    </row>
    <row r="44" spans="1:117">
      <c r="A44" t="s">
        <v>86</v>
      </c>
      <c r="B44">
        <v>0</v>
      </c>
      <c r="C44">
        <v>0</v>
      </c>
      <c r="D44">
        <v>32.340000000000003</v>
      </c>
      <c r="E44">
        <v>0</v>
      </c>
      <c r="F44">
        <v>0</v>
      </c>
      <c r="G44">
        <v>52.128</v>
      </c>
      <c r="H44">
        <v>0</v>
      </c>
      <c r="I44">
        <v>0</v>
      </c>
      <c r="J44">
        <v>84.391999999999996</v>
      </c>
      <c r="K44">
        <v>341.26456300000001</v>
      </c>
      <c r="L44">
        <v>653.15250000000003</v>
      </c>
      <c r="M44">
        <v>92</v>
      </c>
      <c r="N44">
        <v>59.0625</v>
      </c>
      <c r="O44">
        <v>123.66562500000001</v>
      </c>
      <c r="P44">
        <v>117.375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54.567</v>
      </c>
      <c r="AL44">
        <v>1.7430000000000001</v>
      </c>
      <c r="AM44">
        <v>0</v>
      </c>
      <c r="AN44">
        <v>0.70781000000000005</v>
      </c>
      <c r="AO44">
        <v>0</v>
      </c>
      <c r="AP44">
        <v>0.64049999999999996</v>
      </c>
      <c r="AQ44">
        <v>15.561</v>
      </c>
      <c r="AR44">
        <v>3.3119999999999998</v>
      </c>
      <c r="AS44">
        <v>16.680479999999999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2411.4695710000001</v>
      </c>
    </row>
    <row r="45" spans="1:117">
      <c r="A45" t="s">
        <v>87</v>
      </c>
      <c r="B45">
        <v>0</v>
      </c>
      <c r="C45">
        <v>0</v>
      </c>
      <c r="D45">
        <v>32.340000000000003</v>
      </c>
      <c r="E45">
        <v>0</v>
      </c>
      <c r="F45">
        <v>0</v>
      </c>
      <c r="G45">
        <v>52.128</v>
      </c>
      <c r="H45">
        <v>0</v>
      </c>
      <c r="I45">
        <v>0</v>
      </c>
      <c r="J45">
        <v>84.391999999999996</v>
      </c>
      <c r="K45">
        <v>341.26456300000001</v>
      </c>
      <c r="L45">
        <v>653.15250000000003</v>
      </c>
      <c r="M45">
        <v>92</v>
      </c>
      <c r="N45">
        <v>59.0625</v>
      </c>
      <c r="O45">
        <v>123.66562500000001</v>
      </c>
      <c r="P45">
        <v>117.375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54.567</v>
      </c>
      <c r="AL45">
        <v>1.7430000000000001</v>
      </c>
      <c r="AM45">
        <v>0</v>
      </c>
      <c r="AN45">
        <v>0.72694000000000003</v>
      </c>
      <c r="AO45">
        <v>0</v>
      </c>
      <c r="AP45">
        <v>1.2809999999999999</v>
      </c>
      <c r="AQ45">
        <v>13.041</v>
      </c>
      <c r="AR45">
        <v>3.3119999999999998</v>
      </c>
      <c r="AS45">
        <v>16.680479999999999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2393.130349</v>
      </c>
    </row>
    <row r="46" spans="1:117">
      <c r="A46" t="s">
        <v>88</v>
      </c>
      <c r="B46">
        <v>0</v>
      </c>
      <c r="C46">
        <v>0</v>
      </c>
      <c r="D46">
        <v>32.340000000000003</v>
      </c>
      <c r="E46">
        <v>0</v>
      </c>
      <c r="F46">
        <v>0</v>
      </c>
      <c r="G46">
        <v>52.128</v>
      </c>
      <c r="H46">
        <v>0</v>
      </c>
      <c r="I46">
        <v>0</v>
      </c>
      <c r="J46">
        <v>84.391999999999996</v>
      </c>
      <c r="K46">
        <v>341.26456300000001</v>
      </c>
      <c r="L46">
        <v>653.15250000000003</v>
      </c>
      <c r="M46">
        <v>92</v>
      </c>
      <c r="N46">
        <v>59.0625</v>
      </c>
      <c r="O46">
        <v>123.66562500000001</v>
      </c>
      <c r="P46">
        <v>117.375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36.42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54.567</v>
      </c>
      <c r="AL46">
        <v>1.7430000000000001</v>
      </c>
      <c r="AM46">
        <v>0</v>
      </c>
      <c r="AN46">
        <v>0.72694000000000003</v>
      </c>
      <c r="AO46">
        <v>0</v>
      </c>
      <c r="AP46">
        <v>1.2809999999999999</v>
      </c>
      <c r="AQ46">
        <v>0</v>
      </c>
      <c r="AR46">
        <v>3.3119999999999998</v>
      </c>
      <c r="AS46">
        <v>16.680479999999999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2381.7100390000001</v>
      </c>
    </row>
    <row r="47" spans="1:117">
      <c r="A47" t="s">
        <v>89</v>
      </c>
      <c r="B47">
        <v>0</v>
      </c>
      <c r="C47">
        <v>0</v>
      </c>
      <c r="D47">
        <v>32.340000000000003</v>
      </c>
      <c r="E47">
        <v>0</v>
      </c>
      <c r="F47">
        <v>0</v>
      </c>
      <c r="G47">
        <v>52.128</v>
      </c>
      <c r="H47">
        <v>0</v>
      </c>
      <c r="I47">
        <v>0</v>
      </c>
      <c r="J47">
        <v>84.391999999999996</v>
      </c>
      <c r="K47">
        <v>341.26456300000001</v>
      </c>
      <c r="L47">
        <v>653.15250000000003</v>
      </c>
      <c r="M47">
        <v>92</v>
      </c>
      <c r="N47">
        <v>59.0625</v>
      </c>
      <c r="O47">
        <v>123.66562500000001</v>
      </c>
      <c r="P47">
        <v>117.375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36.42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54.567</v>
      </c>
      <c r="AL47">
        <v>1.7430000000000001</v>
      </c>
      <c r="AM47">
        <v>0</v>
      </c>
      <c r="AN47">
        <v>0.72694000000000003</v>
      </c>
      <c r="AO47">
        <v>0</v>
      </c>
      <c r="AP47">
        <v>1.2809999999999999</v>
      </c>
      <c r="AQ47">
        <v>0</v>
      </c>
      <c r="AR47">
        <v>3.3119999999999998</v>
      </c>
      <c r="AS47">
        <v>4.7081999999999997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2369.7377590000001</v>
      </c>
    </row>
    <row r="48" spans="1:117">
      <c r="A48" t="s">
        <v>90</v>
      </c>
      <c r="B48">
        <v>0</v>
      </c>
      <c r="C48">
        <v>0</v>
      </c>
      <c r="D48">
        <v>32.340000000000003</v>
      </c>
      <c r="E48">
        <v>0</v>
      </c>
      <c r="F48">
        <v>0</v>
      </c>
      <c r="G48">
        <v>52.128</v>
      </c>
      <c r="H48">
        <v>0</v>
      </c>
      <c r="I48">
        <v>0</v>
      </c>
      <c r="J48">
        <v>84.391999999999996</v>
      </c>
      <c r="K48">
        <v>341.26456300000001</v>
      </c>
      <c r="L48">
        <v>653.15250000000003</v>
      </c>
      <c r="M48">
        <v>92</v>
      </c>
      <c r="N48">
        <v>59.0625</v>
      </c>
      <c r="O48">
        <v>123.66562500000001</v>
      </c>
      <c r="P48">
        <v>117.375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37.634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54.567</v>
      </c>
      <c r="AL48">
        <v>1.7430000000000001</v>
      </c>
      <c r="AM48">
        <v>0</v>
      </c>
      <c r="AN48">
        <v>0.72694000000000003</v>
      </c>
      <c r="AO48">
        <v>0</v>
      </c>
      <c r="AP48">
        <v>1.2809999999999999</v>
      </c>
      <c r="AQ48">
        <v>0</v>
      </c>
      <c r="AR48">
        <v>3.3119999999999998</v>
      </c>
      <c r="AS48">
        <v>4.7081999999999997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2370.951759</v>
      </c>
    </row>
    <row r="49" spans="1:117">
      <c r="A49" t="s">
        <v>91</v>
      </c>
      <c r="B49">
        <v>0</v>
      </c>
      <c r="C49">
        <v>0</v>
      </c>
      <c r="D49">
        <v>32.024999999999999</v>
      </c>
      <c r="E49">
        <v>0</v>
      </c>
      <c r="F49">
        <v>0</v>
      </c>
      <c r="G49">
        <v>52.128</v>
      </c>
      <c r="H49">
        <v>0</v>
      </c>
      <c r="I49">
        <v>0</v>
      </c>
      <c r="J49">
        <v>84.391999999999996</v>
      </c>
      <c r="K49">
        <v>341.26456300000001</v>
      </c>
      <c r="L49">
        <v>653.15250000000003</v>
      </c>
      <c r="M49">
        <v>92</v>
      </c>
      <c r="N49">
        <v>59.0625</v>
      </c>
      <c r="O49">
        <v>123.66562500000001</v>
      </c>
      <c r="P49">
        <v>117.375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37.634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54.567</v>
      </c>
      <c r="AL49">
        <v>1.7430000000000001</v>
      </c>
      <c r="AM49">
        <v>0</v>
      </c>
      <c r="AN49">
        <v>0.72694000000000003</v>
      </c>
      <c r="AO49">
        <v>0</v>
      </c>
      <c r="AP49">
        <v>1.2809999999999999</v>
      </c>
      <c r="AQ49">
        <v>0</v>
      </c>
      <c r="AR49">
        <v>3.3119999999999998</v>
      </c>
      <c r="AS49">
        <v>4.7081999999999997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2370.636759</v>
      </c>
    </row>
    <row r="50" spans="1:117">
      <c r="A50" t="s">
        <v>92</v>
      </c>
      <c r="B50">
        <v>0</v>
      </c>
      <c r="C50">
        <v>0</v>
      </c>
      <c r="D50">
        <v>32.024999999999999</v>
      </c>
      <c r="E50">
        <v>0</v>
      </c>
      <c r="F50">
        <v>0</v>
      </c>
      <c r="G50">
        <v>52.128</v>
      </c>
      <c r="H50">
        <v>0</v>
      </c>
      <c r="I50">
        <v>0</v>
      </c>
      <c r="J50">
        <v>84.391999999999996</v>
      </c>
      <c r="K50">
        <v>341.26456300000001</v>
      </c>
      <c r="L50">
        <v>653.15250000000003</v>
      </c>
      <c r="M50">
        <v>92</v>
      </c>
      <c r="N50">
        <v>59.0625</v>
      </c>
      <c r="O50">
        <v>123.66562500000001</v>
      </c>
      <c r="P50">
        <v>117.375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38.847999999999999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54.567</v>
      </c>
      <c r="AL50">
        <v>1.7430000000000001</v>
      </c>
      <c r="AM50">
        <v>0</v>
      </c>
      <c r="AN50">
        <v>0.72694000000000003</v>
      </c>
      <c r="AO50">
        <v>0</v>
      </c>
      <c r="AP50">
        <v>1.2809999999999999</v>
      </c>
      <c r="AQ50">
        <v>0</v>
      </c>
      <c r="AR50">
        <v>3.3119999999999998</v>
      </c>
      <c r="AS50">
        <v>4.7081999999999997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2371.8507589999999</v>
      </c>
    </row>
    <row r="51" spans="1:117">
      <c r="A51" t="s">
        <v>93</v>
      </c>
      <c r="B51">
        <v>0</v>
      </c>
      <c r="C51">
        <v>0</v>
      </c>
      <c r="D51">
        <v>32.024999999999999</v>
      </c>
      <c r="E51">
        <v>0</v>
      </c>
      <c r="F51">
        <v>0</v>
      </c>
      <c r="G51">
        <v>52.128</v>
      </c>
      <c r="H51">
        <v>0</v>
      </c>
      <c r="I51">
        <v>0</v>
      </c>
      <c r="J51">
        <v>93.16</v>
      </c>
      <c r="K51">
        <v>341.56456300000002</v>
      </c>
      <c r="L51">
        <v>653.15250000000003</v>
      </c>
      <c r="M51">
        <v>92</v>
      </c>
      <c r="N51">
        <v>59.0625</v>
      </c>
      <c r="O51">
        <v>123.66562500000001</v>
      </c>
      <c r="P51">
        <v>117.375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38.847999999999999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21.36</v>
      </c>
      <c r="AH51">
        <v>0</v>
      </c>
      <c r="AI51">
        <v>0</v>
      </c>
      <c r="AJ51">
        <v>0</v>
      </c>
      <c r="AK51">
        <v>54.567</v>
      </c>
      <c r="AL51">
        <v>1.7430000000000001</v>
      </c>
      <c r="AM51">
        <v>0</v>
      </c>
      <c r="AN51">
        <v>0.72694000000000003</v>
      </c>
      <c r="AO51">
        <v>0</v>
      </c>
      <c r="AP51">
        <v>1.2809999999999999</v>
      </c>
      <c r="AQ51">
        <v>0</v>
      </c>
      <c r="AR51">
        <v>3.3119999999999998</v>
      </c>
      <c r="AS51">
        <v>4.7081999999999997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2380.9187590000001</v>
      </c>
    </row>
    <row r="52" spans="1:117">
      <c r="A52" t="s">
        <v>94</v>
      </c>
      <c r="B52">
        <v>0</v>
      </c>
      <c r="C52">
        <v>0</v>
      </c>
      <c r="D52">
        <v>32.024999999999999</v>
      </c>
      <c r="E52">
        <v>0</v>
      </c>
      <c r="F52">
        <v>0</v>
      </c>
      <c r="G52">
        <v>52.128</v>
      </c>
      <c r="H52">
        <v>0</v>
      </c>
      <c r="I52">
        <v>0</v>
      </c>
      <c r="J52">
        <v>93.16</v>
      </c>
      <c r="K52">
        <v>341.56456300000002</v>
      </c>
      <c r="L52">
        <v>653.15250000000003</v>
      </c>
      <c r="M52">
        <v>92</v>
      </c>
      <c r="N52">
        <v>59.0625</v>
      </c>
      <c r="O52">
        <v>123.66562500000001</v>
      </c>
      <c r="P52">
        <v>117.375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40.061999999999998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21.36</v>
      </c>
      <c r="AH52">
        <v>0</v>
      </c>
      <c r="AI52">
        <v>0</v>
      </c>
      <c r="AJ52">
        <v>0</v>
      </c>
      <c r="AK52">
        <v>54.567</v>
      </c>
      <c r="AL52">
        <v>1.7430000000000001</v>
      </c>
      <c r="AM52">
        <v>0</v>
      </c>
      <c r="AN52">
        <v>0.72694000000000003</v>
      </c>
      <c r="AO52">
        <v>0</v>
      </c>
      <c r="AP52">
        <v>1.2809999999999999</v>
      </c>
      <c r="AQ52">
        <v>0</v>
      </c>
      <c r="AR52">
        <v>3.3119999999999998</v>
      </c>
      <c r="AS52">
        <v>4.7081999999999997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2382.1327590000001</v>
      </c>
    </row>
    <row r="53" spans="1:117">
      <c r="A53" t="s">
        <v>95</v>
      </c>
      <c r="B53">
        <v>0</v>
      </c>
      <c r="C53">
        <v>0</v>
      </c>
      <c r="D53">
        <v>32.024999999999999</v>
      </c>
      <c r="E53">
        <v>0</v>
      </c>
      <c r="F53">
        <v>0</v>
      </c>
      <c r="G53">
        <v>52.128</v>
      </c>
      <c r="H53">
        <v>0</v>
      </c>
      <c r="I53">
        <v>0</v>
      </c>
      <c r="J53">
        <v>93.16</v>
      </c>
      <c r="K53">
        <v>341.56456300000002</v>
      </c>
      <c r="L53">
        <v>653.15250000000003</v>
      </c>
      <c r="M53">
        <v>92</v>
      </c>
      <c r="N53">
        <v>59.0625</v>
      </c>
      <c r="O53">
        <v>123.66562500000001</v>
      </c>
      <c r="P53">
        <v>117.375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41.276000000000003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21.36</v>
      </c>
      <c r="AH53">
        <v>0</v>
      </c>
      <c r="AI53">
        <v>0</v>
      </c>
      <c r="AJ53">
        <v>0</v>
      </c>
      <c r="AK53">
        <v>54.567</v>
      </c>
      <c r="AL53">
        <v>1.7430000000000001</v>
      </c>
      <c r="AM53">
        <v>0</v>
      </c>
      <c r="AN53">
        <v>0.72694000000000003</v>
      </c>
      <c r="AO53">
        <v>0</v>
      </c>
      <c r="AP53">
        <v>1.6653</v>
      </c>
      <c r="AQ53">
        <v>0</v>
      </c>
      <c r="AR53">
        <v>1.6559999999999999</v>
      </c>
      <c r="AS53">
        <v>4.7081999999999997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2382.0750590000002</v>
      </c>
    </row>
    <row r="54" spans="1:117">
      <c r="A54" t="s">
        <v>96</v>
      </c>
      <c r="B54">
        <v>0</v>
      </c>
      <c r="C54">
        <v>0</v>
      </c>
      <c r="D54">
        <v>32.024999999999999</v>
      </c>
      <c r="E54">
        <v>0</v>
      </c>
      <c r="F54">
        <v>0</v>
      </c>
      <c r="G54">
        <v>52.128</v>
      </c>
      <c r="H54">
        <v>0</v>
      </c>
      <c r="I54">
        <v>0</v>
      </c>
      <c r="J54">
        <v>93.16</v>
      </c>
      <c r="K54">
        <v>341.56456300000002</v>
      </c>
      <c r="L54">
        <v>653.15250000000003</v>
      </c>
      <c r="M54">
        <v>92</v>
      </c>
      <c r="N54">
        <v>59.0625</v>
      </c>
      <c r="O54">
        <v>123.66562500000001</v>
      </c>
      <c r="P54">
        <v>117.375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42.49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21.36</v>
      </c>
      <c r="AH54">
        <v>0</v>
      </c>
      <c r="AI54">
        <v>0</v>
      </c>
      <c r="AJ54">
        <v>0</v>
      </c>
      <c r="AK54">
        <v>54.567</v>
      </c>
      <c r="AL54">
        <v>1.7430000000000001</v>
      </c>
      <c r="AM54">
        <v>0</v>
      </c>
      <c r="AN54">
        <v>0.72694000000000003</v>
      </c>
      <c r="AO54">
        <v>0</v>
      </c>
      <c r="AP54">
        <v>1.6653</v>
      </c>
      <c r="AQ54">
        <v>0</v>
      </c>
      <c r="AR54">
        <v>1.6559999999999999</v>
      </c>
      <c r="AS54">
        <v>4.7081999999999997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2383.2890590000002</v>
      </c>
    </row>
    <row r="55" spans="1:117">
      <c r="A55" t="s">
        <v>97</v>
      </c>
      <c r="B55">
        <v>0</v>
      </c>
      <c r="C55">
        <v>0</v>
      </c>
      <c r="D55">
        <v>32.024999999999999</v>
      </c>
      <c r="E55">
        <v>0</v>
      </c>
      <c r="F55">
        <v>0</v>
      </c>
      <c r="G55">
        <v>52.128</v>
      </c>
      <c r="H55">
        <v>0</v>
      </c>
      <c r="I55">
        <v>0</v>
      </c>
      <c r="J55">
        <v>93.16</v>
      </c>
      <c r="K55">
        <v>341.56456300000002</v>
      </c>
      <c r="L55">
        <v>653.15250000000003</v>
      </c>
      <c r="M55">
        <v>92</v>
      </c>
      <c r="N55">
        <v>59.0625</v>
      </c>
      <c r="O55">
        <v>123.66562500000001</v>
      </c>
      <c r="P55">
        <v>117.375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42.49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21.36</v>
      </c>
      <c r="AH55">
        <v>0</v>
      </c>
      <c r="AI55">
        <v>0</v>
      </c>
      <c r="AJ55">
        <v>0</v>
      </c>
      <c r="AK55">
        <v>54.567</v>
      </c>
      <c r="AL55">
        <v>1.7430000000000001</v>
      </c>
      <c r="AM55">
        <v>0</v>
      </c>
      <c r="AN55">
        <v>0.72694000000000003</v>
      </c>
      <c r="AO55">
        <v>0</v>
      </c>
      <c r="AP55">
        <v>2.3058000000000001</v>
      </c>
      <c r="AQ55">
        <v>0</v>
      </c>
      <c r="AR55">
        <v>1.6559999999999999</v>
      </c>
      <c r="AS55">
        <v>4.7081999999999997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2383.9295590000002</v>
      </c>
    </row>
    <row r="56" spans="1:117">
      <c r="A56" t="s">
        <v>98</v>
      </c>
      <c r="B56">
        <v>0</v>
      </c>
      <c r="C56">
        <v>0</v>
      </c>
      <c r="D56">
        <v>32.024999999999999</v>
      </c>
      <c r="E56">
        <v>0</v>
      </c>
      <c r="F56">
        <v>0</v>
      </c>
      <c r="G56">
        <v>52.128</v>
      </c>
      <c r="H56">
        <v>0</v>
      </c>
      <c r="I56">
        <v>0</v>
      </c>
      <c r="J56">
        <v>93.16</v>
      </c>
      <c r="K56">
        <v>341.56456300000002</v>
      </c>
      <c r="L56">
        <v>653.15250000000003</v>
      </c>
      <c r="M56">
        <v>92</v>
      </c>
      <c r="N56">
        <v>59.0625</v>
      </c>
      <c r="O56">
        <v>123.66562500000001</v>
      </c>
      <c r="P56">
        <v>117.375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43.704000000000001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21.36</v>
      </c>
      <c r="AH56">
        <v>0</v>
      </c>
      <c r="AI56">
        <v>0</v>
      </c>
      <c r="AJ56">
        <v>0</v>
      </c>
      <c r="AK56">
        <v>54.567</v>
      </c>
      <c r="AL56">
        <v>1.7430000000000001</v>
      </c>
      <c r="AM56">
        <v>0</v>
      </c>
      <c r="AN56">
        <v>0.72694000000000003</v>
      </c>
      <c r="AO56">
        <v>0</v>
      </c>
      <c r="AP56">
        <v>2.3058000000000001</v>
      </c>
      <c r="AQ56">
        <v>0</v>
      </c>
      <c r="AR56">
        <v>1.6559999999999999</v>
      </c>
      <c r="AS56">
        <v>4.7081999999999997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2385.1435590000006</v>
      </c>
    </row>
    <row r="57" spans="1:117">
      <c r="A57" t="s">
        <v>99</v>
      </c>
      <c r="B57">
        <v>0</v>
      </c>
      <c r="C57">
        <v>0</v>
      </c>
      <c r="D57">
        <v>32.024999999999999</v>
      </c>
      <c r="E57">
        <v>0</v>
      </c>
      <c r="F57">
        <v>0</v>
      </c>
      <c r="G57">
        <v>52.128</v>
      </c>
      <c r="H57">
        <v>0</v>
      </c>
      <c r="I57">
        <v>0</v>
      </c>
      <c r="J57">
        <v>93.16</v>
      </c>
      <c r="K57">
        <v>341.56456300000002</v>
      </c>
      <c r="L57">
        <v>653.15250000000003</v>
      </c>
      <c r="M57">
        <v>92</v>
      </c>
      <c r="N57">
        <v>59.0625</v>
      </c>
      <c r="O57">
        <v>123.66562500000001</v>
      </c>
      <c r="P57">
        <v>117.375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43.704000000000001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21.36</v>
      </c>
      <c r="AH57">
        <v>0</v>
      </c>
      <c r="AI57">
        <v>0</v>
      </c>
      <c r="AJ57">
        <v>0</v>
      </c>
      <c r="AK57">
        <v>54.567</v>
      </c>
      <c r="AL57">
        <v>1.7430000000000001</v>
      </c>
      <c r="AM57">
        <v>0</v>
      </c>
      <c r="AN57">
        <v>0.72694000000000003</v>
      </c>
      <c r="AO57">
        <v>0</v>
      </c>
      <c r="AP57">
        <v>2.3058000000000001</v>
      </c>
      <c r="AQ57">
        <v>0</v>
      </c>
      <c r="AR57">
        <v>1.6559999999999999</v>
      </c>
      <c r="AS57">
        <v>4.7081999999999997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2385.1435590000006</v>
      </c>
    </row>
    <row r="58" spans="1:117">
      <c r="A58" t="s">
        <v>100</v>
      </c>
      <c r="B58">
        <v>0</v>
      </c>
      <c r="C58">
        <v>0</v>
      </c>
      <c r="D58">
        <v>32.024999999999999</v>
      </c>
      <c r="E58">
        <v>0</v>
      </c>
      <c r="F58">
        <v>0</v>
      </c>
      <c r="G58">
        <v>52.128</v>
      </c>
      <c r="H58">
        <v>0</v>
      </c>
      <c r="I58">
        <v>0</v>
      </c>
      <c r="J58">
        <v>93.16</v>
      </c>
      <c r="K58">
        <v>341.56456300000002</v>
      </c>
      <c r="L58">
        <v>653.15250000000003</v>
      </c>
      <c r="M58">
        <v>92</v>
      </c>
      <c r="N58">
        <v>59.0625</v>
      </c>
      <c r="O58">
        <v>123.66562500000001</v>
      </c>
      <c r="P58">
        <v>117.375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44.917999999999999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21.36</v>
      </c>
      <c r="AH58">
        <v>0</v>
      </c>
      <c r="AI58">
        <v>0</v>
      </c>
      <c r="AJ58">
        <v>0</v>
      </c>
      <c r="AK58">
        <v>54.567</v>
      </c>
      <c r="AL58">
        <v>1.7430000000000001</v>
      </c>
      <c r="AM58">
        <v>0</v>
      </c>
      <c r="AN58">
        <v>0.72694000000000003</v>
      </c>
      <c r="AO58">
        <v>0</v>
      </c>
      <c r="AP58">
        <v>2.3058000000000001</v>
      </c>
      <c r="AQ58">
        <v>0</v>
      </c>
      <c r="AR58">
        <v>1.6559999999999999</v>
      </c>
      <c r="AS58">
        <v>4.7081999999999997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2386.3575590000005</v>
      </c>
    </row>
    <row r="59" spans="1:117">
      <c r="A59" t="s">
        <v>101</v>
      </c>
      <c r="B59">
        <v>0</v>
      </c>
      <c r="C59">
        <v>0</v>
      </c>
      <c r="D59">
        <v>32.024999999999999</v>
      </c>
      <c r="E59">
        <v>0</v>
      </c>
      <c r="F59">
        <v>0</v>
      </c>
      <c r="G59">
        <v>52.128</v>
      </c>
      <c r="H59">
        <v>0</v>
      </c>
      <c r="I59">
        <v>0</v>
      </c>
      <c r="J59">
        <v>93.16</v>
      </c>
      <c r="K59">
        <v>341.56456300000002</v>
      </c>
      <c r="L59">
        <v>653.15250000000003</v>
      </c>
      <c r="M59">
        <v>92</v>
      </c>
      <c r="N59">
        <v>59.0625</v>
      </c>
      <c r="O59">
        <v>123.66562500000001</v>
      </c>
      <c r="P59">
        <v>117.375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21.36</v>
      </c>
      <c r="AH59">
        <v>0</v>
      </c>
      <c r="AI59">
        <v>0</v>
      </c>
      <c r="AJ59">
        <v>0</v>
      </c>
      <c r="AK59">
        <v>54.567</v>
      </c>
      <c r="AL59">
        <v>1.7430000000000001</v>
      </c>
      <c r="AM59">
        <v>0</v>
      </c>
      <c r="AN59">
        <v>0.72694000000000003</v>
      </c>
      <c r="AO59">
        <v>0</v>
      </c>
      <c r="AP59">
        <v>0.64049999999999996</v>
      </c>
      <c r="AQ59">
        <v>0</v>
      </c>
      <c r="AR59">
        <v>26.495999999999999</v>
      </c>
      <c r="AS59">
        <v>4.7081999999999997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2411.0133390000005</v>
      </c>
    </row>
    <row r="60" spans="1:117">
      <c r="A60" t="s">
        <v>102</v>
      </c>
      <c r="B60">
        <v>0</v>
      </c>
      <c r="C60">
        <v>0</v>
      </c>
      <c r="D60">
        <v>32.024999999999999</v>
      </c>
      <c r="E60">
        <v>0</v>
      </c>
      <c r="F60">
        <v>0</v>
      </c>
      <c r="G60">
        <v>52.128</v>
      </c>
      <c r="H60">
        <v>0</v>
      </c>
      <c r="I60">
        <v>0</v>
      </c>
      <c r="J60">
        <v>93.16</v>
      </c>
      <c r="K60">
        <v>341.56456300000002</v>
      </c>
      <c r="L60">
        <v>653.15250000000003</v>
      </c>
      <c r="M60">
        <v>92</v>
      </c>
      <c r="N60">
        <v>59.0625</v>
      </c>
      <c r="O60">
        <v>123.66562500000001</v>
      </c>
      <c r="P60">
        <v>117.375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21.36</v>
      </c>
      <c r="AH60">
        <v>0</v>
      </c>
      <c r="AI60">
        <v>0</v>
      </c>
      <c r="AJ60">
        <v>0</v>
      </c>
      <c r="AK60">
        <v>54.567</v>
      </c>
      <c r="AL60">
        <v>1.7430000000000001</v>
      </c>
      <c r="AM60">
        <v>0</v>
      </c>
      <c r="AN60">
        <v>0.72694000000000003</v>
      </c>
      <c r="AO60">
        <v>0</v>
      </c>
      <c r="AP60">
        <v>0.64049999999999996</v>
      </c>
      <c r="AQ60">
        <v>0</v>
      </c>
      <c r="AR60">
        <v>26.495999999999999</v>
      </c>
      <c r="AS60">
        <v>4.7081999999999997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2411.0133390000005</v>
      </c>
    </row>
    <row r="61" spans="1:117">
      <c r="A61" t="s">
        <v>103</v>
      </c>
      <c r="B61">
        <v>0</v>
      </c>
      <c r="C61">
        <v>0</v>
      </c>
      <c r="D61">
        <v>32.024999999999999</v>
      </c>
      <c r="E61">
        <v>0</v>
      </c>
      <c r="F61">
        <v>0</v>
      </c>
      <c r="G61">
        <v>52.128</v>
      </c>
      <c r="H61">
        <v>0</v>
      </c>
      <c r="I61">
        <v>0</v>
      </c>
      <c r="J61">
        <v>93.16</v>
      </c>
      <c r="K61">
        <v>341.56456300000002</v>
      </c>
      <c r="L61">
        <v>653.15250000000003</v>
      </c>
      <c r="M61">
        <v>92</v>
      </c>
      <c r="N61">
        <v>59.0625</v>
      </c>
      <c r="O61">
        <v>123.66562500000001</v>
      </c>
      <c r="P61">
        <v>117.375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21.36</v>
      </c>
      <c r="AH61">
        <v>0</v>
      </c>
      <c r="AI61">
        <v>0</v>
      </c>
      <c r="AJ61">
        <v>0</v>
      </c>
      <c r="AK61">
        <v>54.567</v>
      </c>
      <c r="AL61">
        <v>1.7430000000000001</v>
      </c>
      <c r="AM61">
        <v>0</v>
      </c>
      <c r="AN61">
        <v>0.72694000000000003</v>
      </c>
      <c r="AO61">
        <v>0</v>
      </c>
      <c r="AP61">
        <v>0.64049999999999996</v>
      </c>
      <c r="AQ61">
        <v>0</v>
      </c>
      <c r="AR61">
        <v>2.76</v>
      </c>
      <c r="AS61">
        <v>4.7081999999999997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2387.2773390000007</v>
      </c>
    </row>
    <row r="62" spans="1:117">
      <c r="A62" t="s">
        <v>104</v>
      </c>
      <c r="B62">
        <v>0</v>
      </c>
      <c r="C62">
        <v>0</v>
      </c>
      <c r="D62">
        <v>32.024999999999999</v>
      </c>
      <c r="E62">
        <v>0</v>
      </c>
      <c r="F62">
        <v>0</v>
      </c>
      <c r="G62">
        <v>52.128</v>
      </c>
      <c r="H62">
        <v>0</v>
      </c>
      <c r="I62">
        <v>0</v>
      </c>
      <c r="J62">
        <v>93.16</v>
      </c>
      <c r="K62">
        <v>341.56456300000002</v>
      </c>
      <c r="L62">
        <v>653.15250000000003</v>
      </c>
      <c r="M62">
        <v>92</v>
      </c>
      <c r="N62">
        <v>59.0625</v>
      </c>
      <c r="O62">
        <v>123.66562500000001</v>
      </c>
      <c r="P62">
        <v>117.375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21.36</v>
      </c>
      <c r="AH62">
        <v>0</v>
      </c>
      <c r="AI62">
        <v>0</v>
      </c>
      <c r="AJ62">
        <v>0</v>
      </c>
      <c r="AK62">
        <v>54.567</v>
      </c>
      <c r="AL62">
        <v>1.7430000000000001</v>
      </c>
      <c r="AM62">
        <v>0</v>
      </c>
      <c r="AN62">
        <v>0.72694000000000003</v>
      </c>
      <c r="AO62">
        <v>0</v>
      </c>
      <c r="AP62">
        <v>0.64049999999999996</v>
      </c>
      <c r="AQ62">
        <v>0</v>
      </c>
      <c r="AR62">
        <v>1.7664</v>
      </c>
      <c r="AS62">
        <v>4.7081999999999997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2386.2837390000004</v>
      </c>
    </row>
    <row r="63" spans="1:117">
      <c r="A63" t="s">
        <v>105</v>
      </c>
      <c r="B63">
        <v>0</v>
      </c>
      <c r="C63">
        <v>0</v>
      </c>
      <c r="D63">
        <v>32.024999999999999</v>
      </c>
      <c r="E63">
        <v>0</v>
      </c>
      <c r="F63">
        <v>0</v>
      </c>
      <c r="G63">
        <v>52.128</v>
      </c>
      <c r="H63">
        <v>0</v>
      </c>
      <c r="I63">
        <v>0</v>
      </c>
      <c r="J63">
        <v>93.16</v>
      </c>
      <c r="K63">
        <v>341.56456300000002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21.36</v>
      </c>
      <c r="AH63">
        <v>0</v>
      </c>
      <c r="AI63">
        <v>0</v>
      </c>
      <c r="AJ63">
        <v>0</v>
      </c>
      <c r="AK63">
        <v>54.567</v>
      </c>
      <c r="AL63">
        <v>1.7430000000000001</v>
      </c>
      <c r="AM63">
        <v>0</v>
      </c>
      <c r="AN63">
        <v>0.72694000000000003</v>
      </c>
      <c r="AO63">
        <v>0</v>
      </c>
      <c r="AP63">
        <v>0</v>
      </c>
      <c r="AQ63">
        <v>15.561</v>
      </c>
      <c r="AR63">
        <v>1.7664</v>
      </c>
      <c r="AS63">
        <v>4.7081999999999997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2425.8955910000009</v>
      </c>
    </row>
    <row r="64" spans="1:117">
      <c r="A64" t="s">
        <v>106</v>
      </c>
      <c r="B64">
        <v>0</v>
      </c>
      <c r="C64">
        <v>0</v>
      </c>
      <c r="D64">
        <v>32.024999999999999</v>
      </c>
      <c r="E64">
        <v>0</v>
      </c>
      <c r="F64">
        <v>0</v>
      </c>
      <c r="G64">
        <v>52.128</v>
      </c>
      <c r="H64">
        <v>0</v>
      </c>
      <c r="I64">
        <v>0</v>
      </c>
      <c r="J64">
        <v>93.16</v>
      </c>
      <c r="K64">
        <v>341.56456300000002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21.36</v>
      </c>
      <c r="AH64">
        <v>0</v>
      </c>
      <c r="AI64">
        <v>0</v>
      </c>
      <c r="AJ64">
        <v>0</v>
      </c>
      <c r="AK64">
        <v>54.567</v>
      </c>
      <c r="AL64">
        <v>1.7430000000000001</v>
      </c>
      <c r="AM64">
        <v>0</v>
      </c>
      <c r="AN64">
        <v>0.72694000000000003</v>
      </c>
      <c r="AO64">
        <v>0</v>
      </c>
      <c r="AP64">
        <v>0</v>
      </c>
      <c r="AQ64">
        <v>15.561</v>
      </c>
      <c r="AR64">
        <v>1.7664</v>
      </c>
      <c r="AS64">
        <v>4.7081999999999997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2425.8955910000009</v>
      </c>
    </row>
    <row r="65" spans="1:117">
      <c r="A65" t="s">
        <v>107</v>
      </c>
      <c r="B65">
        <v>0</v>
      </c>
      <c r="C65">
        <v>0</v>
      </c>
      <c r="D65">
        <v>32.024999000000001</v>
      </c>
      <c r="E65">
        <v>0</v>
      </c>
      <c r="F65">
        <v>0</v>
      </c>
      <c r="G65">
        <v>52.128</v>
      </c>
      <c r="H65">
        <v>0</v>
      </c>
      <c r="I65">
        <v>0</v>
      </c>
      <c r="J65">
        <v>93.16</v>
      </c>
      <c r="K65">
        <v>341.56456300000002</v>
      </c>
      <c r="L65">
        <v>653.15250000000003</v>
      </c>
      <c r="M65">
        <v>85</v>
      </c>
      <c r="N65">
        <v>59.0625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16.478852</v>
      </c>
      <c r="AF65">
        <v>8.8740000000000006</v>
      </c>
      <c r="AG65">
        <v>21.36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0.72694000000000003</v>
      </c>
      <c r="AO65">
        <v>0</v>
      </c>
      <c r="AP65">
        <v>0.25619999999999998</v>
      </c>
      <c r="AQ65">
        <v>15.561</v>
      </c>
      <c r="AR65">
        <v>1.7664</v>
      </c>
      <c r="AS65">
        <v>4.7081999999999997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2422.135690000001</v>
      </c>
    </row>
    <row r="66" spans="1:117">
      <c r="A66" t="s">
        <v>108</v>
      </c>
      <c r="B66">
        <v>0</v>
      </c>
      <c r="C66">
        <v>0</v>
      </c>
      <c r="D66">
        <v>32.024999999999999</v>
      </c>
      <c r="E66">
        <v>0</v>
      </c>
      <c r="F66">
        <v>0</v>
      </c>
      <c r="G66">
        <v>52.128</v>
      </c>
      <c r="H66">
        <v>0</v>
      </c>
      <c r="I66">
        <v>0</v>
      </c>
      <c r="J66">
        <v>93.16</v>
      </c>
      <c r="K66">
        <v>341.26456300000001</v>
      </c>
      <c r="L66">
        <v>653.15250000000003</v>
      </c>
      <c r="M66">
        <v>78</v>
      </c>
      <c r="N66">
        <v>59.0625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8.8740000000000006</v>
      </c>
      <c r="AG66">
        <v>21.36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0.72694000000000003</v>
      </c>
      <c r="AO66">
        <v>0</v>
      </c>
      <c r="AP66">
        <v>0.25619999999999998</v>
      </c>
      <c r="AQ66">
        <v>31.122</v>
      </c>
      <c r="AR66">
        <v>2.76</v>
      </c>
      <c r="AS66">
        <v>4.7081999999999997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2431.3902910000006</v>
      </c>
    </row>
    <row r="67" spans="1:117">
      <c r="A67" t="s">
        <v>109</v>
      </c>
      <c r="B67">
        <v>0</v>
      </c>
      <c r="C67">
        <v>0</v>
      </c>
      <c r="D67">
        <v>32.024999000000001</v>
      </c>
      <c r="E67">
        <v>0</v>
      </c>
      <c r="F67">
        <v>0</v>
      </c>
      <c r="G67">
        <v>52.128</v>
      </c>
      <c r="H67">
        <v>0</v>
      </c>
      <c r="I67">
        <v>0</v>
      </c>
      <c r="J67">
        <v>93.16</v>
      </c>
      <c r="K67">
        <v>341.26456300000001</v>
      </c>
      <c r="L67">
        <v>653.15250000000003</v>
      </c>
      <c r="M67">
        <v>78</v>
      </c>
      <c r="N67">
        <v>59.0625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8.8740000000000006</v>
      </c>
      <c r="AG67">
        <v>21.36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0.72694000000000003</v>
      </c>
      <c r="AO67">
        <v>0</v>
      </c>
      <c r="AP67">
        <v>0.25619999999999998</v>
      </c>
      <c r="AQ67">
        <v>31.122</v>
      </c>
      <c r="AR67">
        <v>1.6559999999999999</v>
      </c>
      <c r="AS67">
        <v>4.7081999999999997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2430.2862900000005</v>
      </c>
    </row>
    <row r="68" spans="1:117">
      <c r="A68" t="s">
        <v>110</v>
      </c>
      <c r="B68">
        <v>0</v>
      </c>
      <c r="C68">
        <v>0</v>
      </c>
      <c r="D68">
        <v>32.024999999999999</v>
      </c>
      <c r="E68">
        <v>0</v>
      </c>
      <c r="F68">
        <v>0</v>
      </c>
      <c r="G68">
        <v>52.128</v>
      </c>
      <c r="H68">
        <v>0</v>
      </c>
      <c r="I68">
        <v>0</v>
      </c>
      <c r="J68">
        <v>93.16</v>
      </c>
      <c r="K68">
        <v>341.26456300000001</v>
      </c>
      <c r="L68">
        <v>653.15250000000003</v>
      </c>
      <c r="M68">
        <v>78</v>
      </c>
      <c r="N68">
        <v>59.0625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8.8740000000000006</v>
      </c>
      <c r="AG68">
        <v>21.36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0.72694000000000003</v>
      </c>
      <c r="AO68">
        <v>0</v>
      </c>
      <c r="AP68">
        <v>0.25619999999999998</v>
      </c>
      <c r="AQ68">
        <v>31.122</v>
      </c>
      <c r="AR68">
        <v>1.6559999999999999</v>
      </c>
      <c r="AS68">
        <v>4.7081999999999997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2446.7651430000001</v>
      </c>
    </row>
    <row r="69" spans="1:117">
      <c r="A69" t="s">
        <v>111</v>
      </c>
      <c r="B69">
        <v>0</v>
      </c>
      <c r="C69">
        <v>0</v>
      </c>
      <c r="D69">
        <v>32.024999999999999</v>
      </c>
      <c r="E69">
        <v>0</v>
      </c>
      <c r="F69">
        <v>0</v>
      </c>
      <c r="G69">
        <v>52.128</v>
      </c>
      <c r="H69">
        <v>0</v>
      </c>
      <c r="I69">
        <v>0</v>
      </c>
      <c r="J69">
        <v>93.16</v>
      </c>
      <c r="K69">
        <v>341.26456300000001</v>
      </c>
      <c r="L69">
        <v>653.15250000000003</v>
      </c>
      <c r="M69">
        <v>78</v>
      </c>
      <c r="N69">
        <v>59.0625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21.36</v>
      </c>
      <c r="AH69">
        <v>0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0.72694000000000003</v>
      </c>
      <c r="AO69">
        <v>0</v>
      </c>
      <c r="AP69">
        <v>0.25619999999999998</v>
      </c>
      <c r="AQ69">
        <v>46.683</v>
      </c>
      <c r="AR69">
        <v>1.6559999999999999</v>
      </c>
      <c r="AS69">
        <v>4.7081999999999997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2462.3261430000002</v>
      </c>
    </row>
    <row r="70" spans="1:117">
      <c r="A70" t="s">
        <v>112</v>
      </c>
      <c r="B70">
        <v>0</v>
      </c>
      <c r="C70">
        <v>0</v>
      </c>
      <c r="D70">
        <v>32.024999999999999</v>
      </c>
      <c r="E70">
        <v>0</v>
      </c>
      <c r="F70">
        <v>0</v>
      </c>
      <c r="G70">
        <v>52.128</v>
      </c>
      <c r="H70">
        <v>0</v>
      </c>
      <c r="I70">
        <v>0</v>
      </c>
      <c r="J70">
        <v>93.16</v>
      </c>
      <c r="K70">
        <v>341.26456300000001</v>
      </c>
      <c r="L70">
        <v>653.15250000000003</v>
      </c>
      <c r="M70">
        <v>78</v>
      </c>
      <c r="N70">
        <v>59.0625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21.36</v>
      </c>
      <c r="AH70">
        <v>19.887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0.72694000000000003</v>
      </c>
      <c r="AO70">
        <v>0</v>
      </c>
      <c r="AP70">
        <v>0.25619999999999998</v>
      </c>
      <c r="AQ70">
        <v>46.683</v>
      </c>
      <c r="AR70">
        <v>1.6559999999999999</v>
      </c>
      <c r="AS70">
        <v>4.7081999999999997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2482.2131430000004</v>
      </c>
    </row>
    <row r="71" spans="1:117">
      <c r="A71" t="s">
        <v>113</v>
      </c>
      <c r="B71">
        <v>0</v>
      </c>
      <c r="C71">
        <v>0</v>
      </c>
      <c r="D71">
        <v>32.340000000000003</v>
      </c>
      <c r="E71">
        <v>0</v>
      </c>
      <c r="F71">
        <v>0</v>
      </c>
      <c r="G71">
        <v>52.128</v>
      </c>
      <c r="H71">
        <v>0</v>
      </c>
      <c r="I71">
        <v>0</v>
      </c>
      <c r="J71">
        <v>93.16</v>
      </c>
      <c r="K71">
        <v>341.26456300000001</v>
      </c>
      <c r="L71">
        <v>653.15250000000003</v>
      </c>
      <c r="M71">
        <v>78</v>
      </c>
      <c r="N71">
        <v>59.0625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8.8740000000000006</v>
      </c>
      <c r="AG71">
        <v>21.36</v>
      </c>
      <c r="AH71">
        <v>36.933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0.72694000000000003</v>
      </c>
      <c r="AO71">
        <v>0</v>
      </c>
      <c r="AP71">
        <v>7.0454999999999997</v>
      </c>
      <c r="AQ71">
        <v>46.683</v>
      </c>
      <c r="AR71">
        <v>1.6559999999999999</v>
      </c>
      <c r="AS71">
        <v>4.7081999999999997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2525.2194500000005</v>
      </c>
    </row>
    <row r="72" spans="1:117">
      <c r="A72" t="s">
        <v>114</v>
      </c>
      <c r="B72">
        <v>0</v>
      </c>
      <c r="C72">
        <v>0</v>
      </c>
      <c r="D72">
        <v>32.340000000000003</v>
      </c>
      <c r="E72">
        <v>0</v>
      </c>
      <c r="F72">
        <v>0</v>
      </c>
      <c r="G72">
        <v>52.128</v>
      </c>
      <c r="H72">
        <v>0</v>
      </c>
      <c r="I72">
        <v>0</v>
      </c>
      <c r="J72">
        <v>93.16</v>
      </c>
      <c r="K72">
        <v>341.26456300000001</v>
      </c>
      <c r="L72">
        <v>653.15250000000003</v>
      </c>
      <c r="M72">
        <v>78</v>
      </c>
      <c r="N72">
        <v>59.0625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17.748000000000001</v>
      </c>
      <c r="AG72">
        <v>21.36</v>
      </c>
      <c r="AH72">
        <v>64.396000000000001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0.72694000000000003</v>
      </c>
      <c r="AO72">
        <v>0</v>
      </c>
      <c r="AP72">
        <v>7.0454999999999997</v>
      </c>
      <c r="AQ72">
        <v>46.683</v>
      </c>
      <c r="AR72">
        <v>1.6559999999999999</v>
      </c>
      <c r="AS72">
        <v>4.7081999999999997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2582.7663350000012</v>
      </c>
    </row>
    <row r="73" spans="1:117">
      <c r="A73" t="s">
        <v>115</v>
      </c>
      <c r="B73">
        <v>0</v>
      </c>
      <c r="C73">
        <v>0</v>
      </c>
      <c r="D73">
        <v>32.340000000000003</v>
      </c>
      <c r="E73">
        <v>0</v>
      </c>
      <c r="F73">
        <v>0</v>
      </c>
      <c r="G73">
        <v>52.128</v>
      </c>
      <c r="H73">
        <v>0</v>
      </c>
      <c r="I73">
        <v>0</v>
      </c>
      <c r="J73">
        <v>93.16</v>
      </c>
      <c r="K73">
        <v>341.26456300000001</v>
      </c>
      <c r="L73">
        <v>653.15250000000003</v>
      </c>
      <c r="M73">
        <v>78</v>
      </c>
      <c r="N73">
        <v>59.0625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26.622</v>
      </c>
      <c r="AG73">
        <v>21.36</v>
      </c>
      <c r="AH73">
        <v>78.600999999999999</v>
      </c>
      <c r="AI73">
        <v>0</v>
      </c>
      <c r="AJ73">
        <v>0</v>
      </c>
      <c r="AK73">
        <v>54.567</v>
      </c>
      <c r="AL73">
        <v>41.832000000000001</v>
      </c>
      <c r="AM73">
        <v>10.536032000000001</v>
      </c>
      <c r="AN73">
        <v>0.72694000000000003</v>
      </c>
      <c r="AO73">
        <v>0</v>
      </c>
      <c r="AP73">
        <v>7.0454999999999997</v>
      </c>
      <c r="AQ73">
        <v>46.683</v>
      </c>
      <c r="AR73">
        <v>1.6559999999999999</v>
      </c>
      <c r="AS73">
        <v>4.7081999999999997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2678.1053270000007</v>
      </c>
    </row>
    <row r="74" spans="1:117">
      <c r="A74" t="s">
        <v>116</v>
      </c>
      <c r="B74">
        <v>0</v>
      </c>
      <c r="C74">
        <v>0</v>
      </c>
      <c r="D74">
        <v>32.340000000000003</v>
      </c>
      <c r="E74">
        <v>0</v>
      </c>
      <c r="F74">
        <v>0</v>
      </c>
      <c r="G74">
        <v>52.128</v>
      </c>
      <c r="H74">
        <v>0</v>
      </c>
      <c r="I74">
        <v>0</v>
      </c>
      <c r="J74">
        <v>93.16</v>
      </c>
      <c r="K74">
        <v>341.26456300000001</v>
      </c>
      <c r="L74">
        <v>653.15250000000003</v>
      </c>
      <c r="M74">
        <v>78</v>
      </c>
      <c r="N74">
        <v>59.0625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26.622</v>
      </c>
      <c r="AG74">
        <v>21.36</v>
      </c>
      <c r="AH74">
        <v>140.34540000000001</v>
      </c>
      <c r="AI74">
        <v>0</v>
      </c>
      <c r="AJ74">
        <v>0</v>
      </c>
      <c r="AK74">
        <v>54.567</v>
      </c>
      <c r="AL74">
        <v>41.832000000000001</v>
      </c>
      <c r="AM74">
        <v>10.536032000000001</v>
      </c>
      <c r="AN74">
        <v>0.72694000000000003</v>
      </c>
      <c r="AO74">
        <v>0</v>
      </c>
      <c r="AP74">
        <v>7.0454999999999997</v>
      </c>
      <c r="AQ74">
        <v>46.683</v>
      </c>
      <c r="AR74">
        <v>1.6559999999999999</v>
      </c>
      <c r="AS74">
        <v>4.7081999999999997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2755.8587630000006</v>
      </c>
    </row>
    <row r="75" spans="1:117">
      <c r="A75" t="s">
        <v>117</v>
      </c>
      <c r="B75">
        <v>0</v>
      </c>
      <c r="C75">
        <v>0</v>
      </c>
      <c r="D75">
        <v>32.340000000000003</v>
      </c>
      <c r="E75">
        <v>0</v>
      </c>
      <c r="F75">
        <v>0</v>
      </c>
      <c r="G75">
        <v>52.128</v>
      </c>
      <c r="H75">
        <v>0</v>
      </c>
      <c r="I75">
        <v>0</v>
      </c>
      <c r="J75">
        <v>93.16</v>
      </c>
      <c r="K75">
        <v>341.26456300000001</v>
      </c>
      <c r="L75">
        <v>653.15250000000003</v>
      </c>
      <c r="M75">
        <v>78</v>
      </c>
      <c r="N75">
        <v>59.0625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44.0075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26.622</v>
      </c>
      <c r="AG75">
        <v>21.36</v>
      </c>
      <c r="AH75">
        <v>140.34540000000001</v>
      </c>
      <c r="AI75">
        <v>0</v>
      </c>
      <c r="AJ75">
        <v>0</v>
      </c>
      <c r="AK75">
        <v>54.567</v>
      </c>
      <c r="AL75">
        <v>41.832000000000001</v>
      </c>
      <c r="AM75">
        <v>10.536032000000001</v>
      </c>
      <c r="AN75">
        <v>0.72694000000000003</v>
      </c>
      <c r="AO75">
        <v>0</v>
      </c>
      <c r="AP75">
        <v>7.0454999999999997</v>
      </c>
      <c r="AQ75">
        <v>46.683</v>
      </c>
      <c r="AR75">
        <v>1.6559999999999999</v>
      </c>
      <c r="AS75">
        <v>4.7081999999999997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2761.6831830000006</v>
      </c>
    </row>
    <row r="76" spans="1:117">
      <c r="A76" t="s">
        <v>118</v>
      </c>
      <c r="B76">
        <v>0</v>
      </c>
      <c r="C76">
        <v>0</v>
      </c>
      <c r="D76">
        <v>32.549999999999997</v>
      </c>
      <c r="E76">
        <v>0</v>
      </c>
      <c r="F76">
        <v>0</v>
      </c>
      <c r="G76">
        <v>52.128</v>
      </c>
      <c r="H76">
        <v>0</v>
      </c>
      <c r="I76">
        <v>0</v>
      </c>
      <c r="J76">
        <v>93.16</v>
      </c>
      <c r="K76">
        <v>341.26456300000001</v>
      </c>
      <c r="L76">
        <v>653.15250000000003</v>
      </c>
      <c r="M76">
        <v>78</v>
      </c>
      <c r="N76">
        <v>59.0625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44.0075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26.622</v>
      </c>
      <c r="AG76">
        <v>21.36</v>
      </c>
      <c r="AH76">
        <v>140.34540000000001</v>
      </c>
      <c r="AI76">
        <v>0</v>
      </c>
      <c r="AJ76">
        <v>0</v>
      </c>
      <c r="AK76">
        <v>54.567</v>
      </c>
      <c r="AL76">
        <v>41.832000000000001</v>
      </c>
      <c r="AM76">
        <v>10.536032000000001</v>
      </c>
      <c r="AN76">
        <v>0.72694000000000003</v>
      </c>
      <c r="AO76">
        <v>0</v>
      </c>
      <c r="AP76">
        <v>7.0454999999999997</v>
      </c>
      <c r="AQ76">
        <v>46.683</v>
      </c>
      <c r="AR76">
        <v>1.6559999999999999</v>
      </c>
      <c r="AS76">
        <v>4.7081999999999997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2765.8431830000009</v>
      </c>
    </row>
    <row r="77" spans="1:117">
      <c r="A77" t="s">
        <v>119</v>
      </c>
      <c r="B77">
        <v>0</v>
      </c>
      <c r="C77">
        <v>0</v>
      </c>
      <c r="D77">
        <v>32.549999999999997</v>
      </c>
      <c r="E77">
        <v>0</v>
      </c>
      <c r="F77">
        <v>0</v>
      </c>
      <c r="G77">
        <v>52.128</v>
      </c>
      <c r="H77">
        <v>0</v>
      </c>
      <c r="I77">
        <v>0</v>
      </c>
      <c r="J77">
        <v>93.16</v>
      </c>
      <c r="K77">
        <v>341.26456300000001</v>
      </c>
      <c r="L77">
        <v>653.15250000000003</v>
      </c>
      <c r="M77">
        <v>78</v>
      </c>
      <c r="N77">
        <v>59.0625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44.0075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26.622</v>
      </c>
      <c r="AG77">
        <v>21.36</v>
      </c>
      <c r="AH77">
        <v>110.2308</v>
      </c>
      <c r="AI77">
        <v>0</v>
      </c>
      <c r="AJ77">
        <v>0</v>
      </c>
      <c r="AK77">
        <v>54.567</v>
      </c>
      <c r="AL77">
        <v>6.9720000000000004</v>
      </c>
      <c r="AM77">
        <v>10.536032000000001</v>
      </c>
      <c r="AN77">
        <v>0.72694000000000003</v>
      </c>
      <c r="AO77">
        <v>0</v>
      </c>
      <c r="AP77">
        <v>0.25619999999999998</v>
      </c>
      <c r="AQ77">
        <v>46.683</v>
      </c>
      <c r="AR77">
        <v>2.76</v>
      </c>
      <c r="AS77">
        <v>4.7081999999999997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2695.1832830000008</v>
      </c>
    </row>
    <row r="78" spans="1:117">
      <c r="A78" t="s">
        <v>120</v>
      </c>
      <c r="B78">
        <v>0</v>
      </c>
      <c r="C78">
        <v>0</v>
      </c>
      <c r="D78">
        <v>32.549999999999997</v>
      </c>
      <c r="E78">
        <v>0</v>
      </c>
      <c r="F78">
        <v>0</v>
      </c>
      <c r="G78">
        <v>52.128</v>
      </c>
      <c r="H78">
        <v>0</v>
      </c>
      <c r="I78">
        <v>0</v>
      </c>
      <c r="J78">
        <v>93.16</v>
      </c>
      <c r="K78">
        <v>341.26456300000001</v>
      </c>
      <c r="L78">
        <v>653.15250000000003</v>
      </c>
      <c r="M78">
        <v>78</v>
      </c>
      <c r="N78">
        <v>59.0625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44.0075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26.622</v>
      </c>
      <c r="AG78">
        <v>21.36</v>
      </c>
      <c r="AH78">
        <v>75.760000000000005</v>
      </c>
      <c r="AI78">
        <v>0</v>
      </c>
      <c r="AJ78">
        <v>0</v>
      </c>
      <c r="AK78">
        <v>54.567</v>
      </c>
      <c r="AL78">
        <v>1.3944000000000001</v>
      </c>
      <c r="AM78">
        <v>10.536032000000001</v>
      </c>
      <c r="AN78">
        <v>0.72694000000000003</v>
      </c>
      <c r="AO78">
        <v>0</v>
      </c>
      <c r="AP78">
        <v>0.25619999999999998</v>
      </c>
      <c r="AQ78">
        <v>46.683</v>
      </c>
      <c r="AR78">
        <v>26.495999999999999</v>
      </c>
      <c r="AS78">
        <v>4.7081999999999997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2669.7348470000011</v>
      </c>
    </row>
    <row r="79" spans="1:117">
      <c r="A79" t="s">
        <v>121</v>
      </c>
      <c r="B79">
        <v>0</v>
      </c>
      <c r="C79">
        <v>0</v>
      </c>
      <c r="D79">
        <v>32.549999999999997</v>
      </c>
      <c r="E79">
        <v>0</v>
      </c>
      <c r="F79">
        <v>0</v>
      </c>
      <c r="G79">
        <v>52.128</v>
      </c>
      <c r="H79">
        <v>0</v>
      </c>
      <c r="I79">
        <v>0</v>
      </c>
      <c r="J79">
        <v>93.16</v>
      </c>
      <c r="K79">
        <v>341.26456300000001</v>
      </c>
      <c r="L79">
        <v>653.15250000000003</v>
      </c>
      <c r="M79">
        <v>78</v>
      </c>
      <c r="N79">
        <v>59.0625</v>
      </c>
      <c r="O79">
        <v>123.66562500000001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44.0075</v>
      </c>
      <c r="X79">
        <v>147.515625</v>
      </c>
      <c r="Y79">
        <v>0</v>
      </c>
      <c r="Z79">
        <v>6.5208000000000004</v>
      </c>
      <c r="AA79">
        <v>26.07</v>
      </c>
      <c r="AB79">
        <v>13.17004</v>
      </c>
      <c r="AC79">
        <v>0</v>
      </c>
      <c r="AD79">
        <v>18.272072000000001</v>
      </c>
      <c r="AE79">
        <v>32.957704</v>
      </c>
      <c r="AF79">
        <v>9.86</v>
      </c>
      <c r="AG79">
        <v>21.36</v>
      </c>
      <c r="AH79">
        <v>61.555</v>
      </c>
      <c r="AI79">
        <v>0</v>
      </c>
      <c r="AJ79">
        <v>0</v>
      </c>
      <c r="AK79">
        <v>54.567</v>
      </c>
      <c r="AL79">
        <v>1.3944000000000001</v>
      </c>
      <c r="AM79">
        <v>5.2786799999999996</v>
      </c>
      <c r="AN79">
        <v>0.72694000000000003</v>
      </c>
      <c r="AO79">
        <v>0</v>
      </c>
      <c r="AP79">
        <v>0.25619999999999998</v>
      </c>
      <c r="AQ79">
        <v>46.683</v>
      </c>
      <c r="AR79">
        <v>26.495999999999999</v>
      </c>
      <c r="AS79">
        <v>4.7081999999999997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2613.8196550000007</v>
      </c>
    </row>
    <row r="80" spans="1:117">
      <c r="A80" t="s">
        <v>122</v>
      </c>
      <c r="B80">
        <v>0</v>
      </c>
      <c r="C80">
        <v>0</v>
      </c>
      <c r="D80">
        <v>32.549999999999997</v>
      </c>
      <c r="E80">
        <v>0</v>
      </c>
      <c r="F80">
        <v>0</v>
      </c>
      <c r="G80">
        <v>52.128</v>
      </c>
      <c r="H80">
        <v>0</v>
      </c>
      <c r="I80">
        <v>0</v>
      </c>
      <c r="J80">
        <v>93.16</v>
      </c>
      <c r="K80">
        <v>341.26456300000001</v>
      </c>
      <c r="L80">
        <v>653.15250000000003</v>
      </c>
      <c r="M80">
        <v>78</v>
      </c>
      <c r="N80">
        <v>59.0625</v>
      </c>
      <c r="O80">
        <v>123.66562500000001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44.0075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9.0184669999999993</v>
      </c>
      <c r="AE80">
        <v>16.478852</v>
      </c>
      <c r="AF80">
        <v>8.8740000000000006</v>
      </c>
      <c r="AG80">
        <v>21.36</v>
      </c>
      <c r="AH80">
        <v>42.615000000000002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0.72694000000000003</v>
      </c>
      <c r="AO80">
        <v>0</v>
      </c>
      <c r="AP80">
        <v>0.25619999999999998</v>
      </c>
      <c r="AQ80">
        <v>46.683</v>
      </c>
      <c r="AR80">
        <v>3.8639999999999999</v>
      </c>
      <c r="AS80">
        <v>4.7081999999999997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2528.2298780000001</v>
      </c>
    </row>
    <row r="81" spans="1:117">
      <c r="A81" t="s">
        <v>123</v>
      </c>
      <c r="B81">
        <v>0</v>
      </c>
      <c r="C81">
        <v>0</v>
      </c>
      <c r="D81">
        <v>32.549999999999997</v>
      </c>
      <c r="E81">
        <v>0</v>
      </c>
      <c r="F81">
        <v>0</v>
      </c>
      <c r="G81">
        <v>52.128</v>
      </c>
      <c r="H81">
        <v>0</v>
      </c>
      <c r="I81">
        <v>0</v>
      </c>
      <c r="J81">
        <v>93.16</v>
      </c>
      <c r="K81">
        <v>341.26456300000001</v>
      </c>
      <c r="L81">
        <v>653.15250000000003</v>
      </c>
      <c r="M81">
        <v>78</v>
      </c>
      <c r="N81">
        <v>59.0625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44.0075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19.887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0.72694000000000003</v>
      </c>
      <c r="AO81">
        <v>0</v>
      </c>
      <c r="AP81">
        <v>0.25619999999999998</v>
      </c>
      <c r="AQ81">
        <v>46.683</v>
      </c>
      <c r="AR81">
        <v>1.6559999999999999</v>
      </c>
      <c r="AS81">
        <v>4.7081999999999997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2473.3760110000007</v>
      </c>
    </row>
    <row r="82" spans="1:117">
      <c r="A82" t="s">
        <v>124</v>
      </c>
      <c r="B82">
        <v>0</v>
      </c>
      <c r="C82">
        <v>0</v>
      </c>
      <c r="D82">
        <v>32.549999999999997</v>
      </c>
      <c r="E82">
        <v>0</v>
      </c>
      <c r="F82">
        <v>0</v>
      </c>
      <c r="G82">
        <v>52.128</v>
      </c>
      <c r="H82">
        <v>0</v>
      </c>
      <c r="I82">
        <v>0</v>
      </c>
      <c r="J82">
        <v>93.16</v>
      </c>
      <c r="K82">
        <v>341.26456300000001</v>
      </c>
      <c r="L82">
        <v>653.15250000000003</v>
      </c>
      <c r="M82">
        <v>78</v>
      </c>
      <c r="N82">
        <v>59.0625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44.0075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0.72694000000000003</v>
      </c>
      <c r="AO82">
        <v>0</v>
      </c>
      <c r="AP82">
        <v>0.25619999999999998</v>
      </c>
      <c r="AQ82">
        <v>46.683</v>
      </c>
      <c r="AR82">
        <v>1.6559999999999999</v>
      </c>
      <c r="AS82">
        <v>4.7081999999999997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2447.1690110000004</v>
      </c>
    </row>
    <row r="83" spans="1:117">
      <c r="A83" t="s">
        <v>125</v>
      </c>
      <c r="B83">
        <v>0</v>
      </c>
      <c r="C83">
        <v>0</v>
      </c>
      <c r="D83">
        <v>32.549999999999997</v>
      </c>
      <c r="E83">
        <v>0</v>
      </c>
      <c r="F83">
        <v>0</v>
      </c>
      <c r="G83">
        <v>52.128</v>
      </c>
      <c r="H83">
        <v>0</v>
      </c>
      <c r="I83">
        <v>0</v>
      </c>
      <c r="J83">
        <v>93.16</v>
      </c>
      <c r="K83">
        <v>341.26456300000001</v>
      </c>
      <c r="L83">
        <v>653.15250000000003</v>
      </c>
      <c r="M83">
        <v>78</v>
      </c>
      <c r="N83">
        <v>59.0625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44.0075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0.72694000000000003</v>
      </c>
      <c r="AO83">
        <v>0</v>
      </c>
      <c r="AP83">
        <v>0</v>
      </c>
      <c r="AQ83">
        <v>46.683</v>
      </c>
      <c r="AR83">
        <v>2.76</v>
      </c>
      <c r="AS83">
        <v>4.7081999999999997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2441.4960110000011</v>
      </c>
    </row>
    <row r="84" spans="1:117">
      <c r="A84" t="s">
        <v>126</v>
      </c>
      <c r="B84">
        <v>0</v>
      </c>
      <c r="C84">
        <v>0</v>
      </c>
      <c r="D84">
        <v>32.549999999999997</v>
      </c>
      <c r="E84">
        <v>0</v>
      </c>
      <c r="F84">
        <v>0</v>
      </c>
      <c r="G84">
        <v>52.128</v>
      </c>
      <c r="H84">
        <v>0</v>
      </c>
      <c r="I84">
        <v>0</v>
      </c>
      <c r="J84">
        <v>93.16</v>
      </c>
      <c r="K84">
        <v>341.26456300000001</v>
      </c>
      <c r="L84">
        <v>653.15250000000003</v>
      </c>
      <c r="M84">
        <v>78</v>
      </c>
      <c r="N84">
        <v>59.0625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44.0075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0.72694000000000003</v>
      </c>
      <c r="AO84">
        <v>0</v>
      </c>
      <c r="AP84">
        <v>0</v>
      </c>
      <c r="AQ84">
        <v>46.683</v>
      </c>
      <c r="AR84">
        <v>26.495999999999999</v>
      </c>
      <c r="AS84">
        <v>8.3402399999999997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2468.8640510000009</v>
      </c>
    </row>
    <row r="85" spans="1:117">
      <c r="A85" t="s">
        <v>127</v>
      </c>
      <c r="B85">
        <v>0</v>
      </c>
      <c r="C85">
        <v>0</v>
      </c>
      <c r="D85">
        <v>32.549999999999997</v>
      </c>
      <c r="E85">
        <v>0</v>
      </c>
      <c r="F85">
        <v>0</v>
      </c>
      <c r="G85">
        <v>52.128</v>
      </c>
      <c r="H85">
        <v>0</v>
      </c>
      <c r="I85">
        <v>0</v>
      </c>
      <c r="J85">
        <v>93.16</v>
      </c>
      <c r="K85">
        <v>341.26456300000001</v>
      </c>
      <c r="L85">
        <v>653.15250000000003</v>
      </c>
      <c r="M85">
        <v>78</v>
      </c>
      <c r="N85">
        <v>59.0625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44.0075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0.72694000000000003</v>
      </c>
      <c r="AO85">
        <v>0</v>
      </c>
      <c r="AP85">
        <v>0</v>
      </c>
      <c r="AQ85">
        <v>45.485999999999997</v>
      </c>
      <c r="AR85">
        <v>26.495999999999999</v>
      </c>
      <c r="AS85">
        <v>8.3402399999999997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2467.6670510000008</v>
      </c>
    </row>
    <row r="86" spans="1:117">
      <c r="A86" t="s">
        <v>128</v>
      </c>
      <c r="B86">
        <v>0</v>
      </c>
      <c r="C86">
        <v>0</v>
      </c>
      <c r="D86">
        <v>32.549999999999997</v>
      </c>
      <c r="E86">
        <v>0</v>
      </c>
      <c r="F86">
        <v>0</v>
      </c>
      <c r="G86">
        <v>52.128</v>
      </c>
      <c r="H86">
        <v>0</v>
      </c>
      <c r="I86">
        <v>0</v>
      </c>
      <c r="J86">
        <v>93.16</v>
      </c>
      <c r="K86">
        <v>341.26456300000001</v>
      </c>
      <c r="L86">
        <v>653.15250000000003</v>
      </c>
      <c r="M86">
        <v>78</v>
      </c>
      <c r="N86">
        <v>59.0625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44.0075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0.72694000000000003</v>
      </c>
      <c r="AO86">
        <v>0</v>
      </c>
      <c r="AP86">
        <v>0</v>
      </c>
      <c r="AQ86">
        <v>43.47</v>
      </c>
      <c r="AR86">
        <v>3.3119999999999998</v>
      </c>
      <c r="AS86">
        <v>4.7081999999999997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2438.8350110000006</v>
      </c>
    </row>
    <row r="87" spans="1:117">
      <c r="A87" t="s">
        <v>129</v>
      </c>
      <c r="B87">
        <v>0</v>
      </c>
      <c r="C87">
        <v>0</v>
      </c>
      <c r="D87">
        <v>32.549999999999997</v>
      </c>
      <c r="E87">
        <v>0</v>
      </c>
      <c r="F87">
        <v>0</v>
      </c>
      <c r="G87">
        <v>52.128</v>
      </c>
      <c r="H87">
        <v>0</v>
      </c>
      <c r="I87">
        <v>0</v>
      </c>
      <c r="J87">
        <v>93.16</v>
      </c>
      <c r="K87">
        <v>341.56456300000002</v>
      </c>
      <c r="L87">
        <v>653.15250000000003</v>
      </c>
      <c r="M87">
        <v>78</v>
      </c>
      <c r="N87">
        <v>59.0625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44.0075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0.72694000000000003</v>
      </c>
      <c r="AO87">
        <v>0</v>
      </c>
      <c r="AP87">
        <v>0</v>
      </c>
      <c r="AQ87">
        <v>28.98</v>
      </c>
      <c r="AR87">
        <v>1.6559999999999999</v>
      </c>
      <c r="AS87">
        <v>4.7081999999999997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2422.989011000001</v>
      </c>
    </row>
    <row r="88" spans="1:117">
      <c r="A88" t="s">
        <v>130</v>
      </c>
      <c r="B88">
        <v>0</v>
      </c>
      <c r="C88">
        <v>0</v>
      </c>
      <c r="D88">
        <v>32.549999999999997</v>
      </c>
      <c r="E88">
        <v>0</v>
      </c>
      <c r="F88">
        <v>0</v>
      </c>
      <c r="G88">
        <v>52.128</v>
      </c>
      <c r="H88">
        <v>0</v>
      </c>
      <c r="I88">
        <v>0</v>
      </c>
      <c r="J88">
        <v>93.16</v>
      </c>
      <c r="K88">
        <v>341.56456300000002</v>
      </c>
      <c r="L88">
        <v>653.15250000000003</v>
      </c>
      <c r="M88">
        <v>78</v>
      </c>
      <c r="N88">
        <v>59.0625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44.0075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0.72694000000000003</v>
      </c>
      <c r="AO88">
        <v>0</v>
      </c>
      <c r="AP88">
        <v>0</v>
      </c>
      <c r="AQ88">
        <v>28.98</v>
      </c>
      <c r="AR88">
        <v>1.6559999999999999</v>
      </c>
      <c r="AS88">
        <v>4.7081999999999997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2422.989011000001</v>
      </c>
    </row>
    <row r="89" spans="1:117">
      <c r="A89" t="s">
        <v>131</v>
      </c>
      <c r="B89">
        <v>0</v>
      </c>
      <c r="C89">
        <v>0</v>
      </c>
      <c r="D89">
        <v>32.549999999999997</v>
      </c>
      <c r="E89">
        <v>0</v>
      </c>
      <c r="F89">
        <v>0</v>
      </c>
      <c r="G89">
        <v>52.128</v>
      </c>
      <c r="H89">
        <v>0</v>
      </c>
      <c r="I89">
        <v>0</v>
      </c>
      <c r="J89">
        <v>93.16</v>
      </c>
      <c r="K89">
        <v>341.56456300000002</v>
      </c>
      <c r="L89">
        <v>653.15250000000003</v>
      </c>
      <c r="M89">
        <v>78</v>
      </c>
      <c r="N89">
        <v>59.0625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44.0075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0.72694000000000003</v>
      </c>
      <c r="AO89">
        <v>0</v>
      </c>
      <c r="AP89">
        <v>0</v>
      </c>
      <c r="AQ89">
        <v>28.98</v>
      </c>
      <c r="AR89">
        <v>2.76</v>
      </c>
      <c r="AS89">
        <v>4.7081999999999997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2424.0930110000013</v>
      </c>
    </row>
    <row r="90" spans="1:117">
      <c r="A90" t="s">
        <v>132</v>
      </c>
      <c r="B90">
        <v>0</v>
      </c>
      <c r="C90">
        <v>0</v>
      </c>
      <c r="D90">
        <v>32.549999999999997</v>
      </c>
      <c r="E90">
        <v>0</v>
      </c>
      <c r="F90">
        <v>0</v>
      </c>
      <c r="G90">
        <v>52.128</v>
      </c>
      <c r="H90">
        <v>0</v>
      </c>
      <c r="I90">
        <v>0</v>
      </c>
      <c r="J90">
        <v>93.16</v>
      </c>
      <c r="K90">
        <v>341.56456300000002</v>
      </c>
      <c r="L90">
        <v>653.15250000000003</v>
      </c>
      <c r="M90">
        <v>78</v>
      </c>
      <c r="N90">
        <v>59.0625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44.0075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0.72694000000000003</v>
      </c>
      <c r="AO90">
        <v>0</v>
      </c>
      <c r="AP90">
        <v>0</v>
      </c>
      <c r="AQ90">
        <v>14.49</v>
      </c>
      <c r="AR90">
        <v>2.76</v>
      </c>
      <c r="AS90">
        <v>4.7081999999999997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2409.6030110000011</v>
      </c>
    </row>
    <row r="91" spans="1:117">
      <c r="A91" t="s">
        <v>133</v>
      </c>
      <c r="B91">
        <v>0</v>
      </c>
      <c r="C91">
        <v>0</v>
      </c>
      <c r="D91">
        <v>32.549999999999997</v>
      </c>
      <c r="E91">
        <v>0</v>
      </c>
      <c r="F91">
        <v>0</v>
      </c>
      <c r="G91">
        <v>52.128</v>
      </c>
      <c r="H91">
        <v>0</v>
      </c>
      <c r="I91">
        <v>0</v>
      </c>
      <c r="J91">
        <v>93.16</v>
      </c>
      <c r="K91">
        <v>341.56456300000002</v>
      </c>
      <c r="L91">
        <v>653.15250000000003</v>
      </c>
      <c r="M91">
        <v>78</v>
      </c>
      <c r="N91">
        <v>59.0625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44.0075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0.72694000000000003</v>
      </c>
      <c r="AO91">
        <v>0</v>
      </c>
      <c r="AP91">
        <v>0</v>
      </c>
      <c r="AQ91">
        <v>14.49</v>
      </c>
      <c r="AR91">
        <v>2.76</v>
      </c>
      <c r="AS91">
        <v>4.7081999999999997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2409.6030110000011</v>
      </c>
    </row>
    <row r="92" spans="1:117">
      <c r="A92" t="s">
        <v>134</v>
      </c>
      <c r="B92">
        <v>0</v>
      </c>
      <c r="C92">
        <v>0</v>
      </c>
      <c r="D92">
        <v>32.549999999999997</v>
      </c>
      <c r="E92">
        <v>0</v>
      </c>
      <c r="F92">
        <v>0</v>
      </c>
      <c r="G92">
        <v>52.128</v>
      </c>
      <c r="H92">
        <v>0</v>
      </c>
      <c r="I92">
        <v>0</v>
      </c>
      <c r="J92">
        <v>93.16</v>
      </c>
      <c r="K92">
        <v>341.56456300000002</v>
      </c>
      <c r="L92">
        <v>653.15250000000003</v>
      </c>
      <c r="M92">
        <v>78</v>
      </c>
      <c r="N92">
        <v>59.0625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44.0075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0.72694000000000003</v>
      </c>
      <c r="AO92">
        <v>0</v>
      </c>
      <c r="AP92">
        <v>0</v>
      </c>
      <c r="AQ92">
        <v>14.49</v>
      </c>
      <c r="AR92">
        <v>2.76</v>
      </c>
      <c r="AS92">
        <v>4.7081999999999997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2393.1241590000009</v>
      </c>
    </row>
    <row r="93" spans="1:117">
      <c r="A93" t="s">
        <v>135</v>
      </c>
      <c r="B93">
        <v>0</v>
      </c>
      <c r="C93">
        <v>0</v>
      </c>
      <c r="D93">
        <v>32.549999999999997</v>
      </c>
      <c r="E93">
        <v>0</v>
      </c>
      <c r="F93">
        <v>0</v>
      </c>
      <c r="G93">
        <v>52.128</v>
      </c>
      <c r="H93">
        <v>0</v>
      </c>
      <c r="I93">
        <v>0</v>
      </c>
      <c r="J93">
        <v>93.16</v>
      </c>
      <c r="K93">
        <v>341.56456300000002</v>
      </c>
      <c r="L93">
        <v>653.15250000000003</v>
      </c>
      <c r="M93">
        <v>78</v>
      </c>
      <c r="N93">
        <v>59.0625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44.0075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0.72694000000000003</v>
      </c>
      <c r="AO93">
        <v>0</v>
      </c>
      <c r="AP93">
        <v>0</v>
      </c>
      <c r="AQ93">
        <v>0</v>
      </c>
      <c r="AR93">
        <v>26.495999999999999</v>
      </c>
      <c r="AS93">
        <v>4.7081999999999997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2402.370159000001</v>
      </c>
    </row>
    <row r="94" spans="1:117">
      <c r="A94" t="s">
        <v>136</v>
      </c>
      <c r="B94">
        <v>0</v>
      </c>
      <c r="C94">
        <v>0</v>
      </c>
      <c r="D94">
        <v>32.549999999999997</v>
      </c>
      <c r="E94">
        <v>0</v>
      </c>
      <c r="F94">
        <v>0</v>
      </c>
      <c r="G94">
        <v>52.128</v>
      </c>
      <c r="H94">
        <v>0</v>
      </c>
      <c r="I94">
        <v>0</v>
      </c>
      <c r="J94">
        <v>93.16</v>
      </c>
      <c r="K94">
        <v>341.56456300000002</v>
      </c>
      <c r="L94">
        <v>653.15250000000003</v>
      </c>
      <c r="M94">
        <v>78</v>
      </c>
      <c r="N94">
        <v>59.0625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44.0075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0.72694000000000003</v>
      </c>
      <c r="AO94">
        <v>0</v>
      </c>
      <c r="AP94">
        <v>0</v>
      </c>
      <c r="AQ94">
        <v>0</v>
      </c>
      <c r="AR94">
        <v>26.495999999999999</v>
      </c>
      <c r="AS94">
        <v>4.7081999999999997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2402.370159000001</v>
      </c>
    </row>
    <row r="95" spans="1:117">
      <c r="A95" t="s">
        <v>137</v>
      </c>
      <c r="B95">
        <v>0</v>
      </c>
      <c r="C95">
        <v>0</v>
      </c>
      <c r="D95">
        <v>32.549999999999997</v>
      </c>
      <c r="E95">
        <v>0</v>
      </c>
      <c r="F95">
        <v>0</v>
      </c>
      <c r="G95">
        <v>52.128</v>
      </c>
      <c r="H95">
        <v>0</v>
      </c>
      <c r="I95">
        <v>0</v>
      </c>
      <c r="J95">
        <v>93.16</v>
      </c>
      <c r="K95">
        <v>341.56456300000002</v>
      </c>
      <c r="L95">
        <v>653.15250000000003</v>
      </c>
      <c r="M95">
        <v>78</v>
      </c>
      <c r="N95">
        <v>59.0625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44.0075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0.72694000000000003</v>
      </c>
      <c r="AO95">
        <v>0</v>
      </c>
      <c r="AP95">
        <v>0</v>
      </c>
      <c r="AQ95">
        <v>0</v>
      </c>
      <c r="AR95">
        <v>3.3119999999999998</v>
      </c>
      <c r="AS95">
        <v>4.7081999999999997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2379.1861590000008</v>
      </c>
    </row>
    <row r="96" spans="1:117">
      <c r="A96" t="s">
        <v>138</v>
      </c>
      <c r="B96">
        <v>0</v>
      </c>
      <c r="C96">
        <v>0</v>
      </c>
      <c r="D96">
        <v>32.549999999999997</v>
      </c>
      <c r="E96">
        <v>0</v>
      </c>
      <c r="F96">
        <v>0</v>
      </c>
      <c r="G96">
        <v>52.128</v>
      </c>
      <c r="H96">
        <v>0</v>
      </c>
      <c r="I96">
        <v>0</v>
      </c>
      <c r="J96">
        <v>93.16</v>
      </c>
      <c r="K96">
        <v>341.56456300000002</v>
      </c>
      <c r="L96">
        <v>653.15250000000003</v>
      </c>
      <c r="M96">
        <v>78</v>
      </c>
      <c r="N96">
        <v>59.0625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44.0075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0.72694000000000003</v>
      </c>
      <c r="AO96">
        <v>0</v>
      </c>
      <c r="AP96">
        <v>0</v>
      </c>
      <c r="AQ96">
        <v>0</v>
      </c>
      <c r="AR96">
        <v>1.6559999999999999</v>
      </c>
      <c r="AS96">
        <v>4.7081999999999997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2377.5301590000008</v>
      </c>
    </row>
    <row r="97" spans="1:117">
      <c r="A97" t="s">
        <v>139</v>
      </c>
      <c r="B97">
        <v>0</v>
      </c>
      <c r="C97">
        <v>0</v>
      </c>
      <c r="D97">
        <v>32.549999999999997</v>
      </c>
      <c r="E97">
        <v>0</v>
      </c>
      <c r="F97">
        <v>0</v>
      </c>
      <c r="G97">
        <v>52.128</v>
      </c>
      <c r="H97">
        <v>0</v>
      </c>
      <c r="I97">
        <v>0</v>
      </c>
      <c r="J97">
        <v>93.16</v>
      </c>
      <c r="K97">
        <v>341.56456300000002</v>
      </c>
      <c r="L97">
        <v>653.15250000000003</v>
      </c>
      <c r="M97">
        <v>85</v>
      </c>
      <c r="N97">
        <v>59.0625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44.0075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54.567</v>
      </c>
      <c r="AL97">
        <v>41.832000000000001</v>
      </c>
      <c r="AM97">
        <v>0</v>
      </c>
      <c r="AN97">
        <v>0.72694000000000003</v>
      </c>
      <c r="AO97">
        <v>0</v>
      </c>
      <c r="AP97">
        <v>0</v>
      </c>
      <c r="AQ97">
        <v>0</v>
      </c>
      <c r="AR97">
        <v>1.6559999999999999</v>
      </c>
      <c r="AS97">
        <v>4.7081999999999997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2424.9677590000006</v>
      </c>
    </row>
    <row r="98" spans="1:117">
      <c r="A98" t="s">
        <v>140</v>
      </c>
      <c r="B98">
        <v>0</v>
      </c>
      <c r="C98">
        <v>0</v>
      </c>
      <c r="D98">
        <v>32.549999999999997</v>
      </c>
      <c r="E98">
        <v>0</v>
      </c>
      <c r="F98">
        <v>0</v>
      </c>
      <c r="G98">
        <v>52.128</v>
      </c>
      <c r="H98">
        <v>0</v>
      </c>
      <c r="I98">
        <v>0</v>
      </c>
      <c r="J98">
        <v>93.16</v>
      </c>
      <c r="K98">
        <v>341.56456300000002</v>
      </c>
      <c r="L98">
        <v>653.15250000000003</v>
      </c>
      <c r="M98">
        <v>92</v>
      </c>
      <c r="N98">
        <v>59.0625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44.0075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54.567</v>
      </c>
      <c r="AL98">
        <v>41.832000000000001</v>
      </c>
      <c r="AM98">
        <v>0</v>
      </c>
      <c r="AN98">
        <v>0.72694000000000003</v>
      </c>
      <c r="AO98">
        <v>0</v>
      </c>
      <c r="AP98">
        <v>0</v>
      </c>
      <c r="AQ98">
        <v>0</v>
      </c>
      <c r="AR98">
        <v>1.6559999999999999</v>
      </c>
      <c r="AS98">
        <v>4.7081999999999997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2431.9677590000006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0.77731499925000125</v>
      </c>
      <c r="E99">
        <f t="shared" si="2"/>
        <v>0</v>
      </c>
      <c r="F99">
        <f t="shared" si="2"/>
        <v>0</v>
      </c>
      <c r="G99">
        <f t="shared" si="2"/>
        <v>0.92527200000000098</v>
      </c>
      <c r="H99">
        <f t="shared" si="2"/>
        <v>0</v>
      </c>
      <c r="I99">
        <f t="shared" si="2"/>
        <v>0</v>
      </c>
      <c r="J99">
        <f t="shared" si="2"/>
        <v>2.2007679999999974</v>
      </c>
      <c r="K99">
        <f t="shared" si="2"/>
        <v>11.26840558799999</v>
      </c>
      <c r="L99">
        <f t="shared" si="2"/>
        <v>15.675659999999962</v>
      </c>
      <c r="M99">
        <f t="shared" si="2"/>
        <v>2.0960000000000001</v>
      </c>
      <c r="N99">
        <f t="shared" si="2"/>
        <v>1.4175</v>
      </c>
      <c r="O99">
        <f t="shared" si="2"/>
        <v>2.9679749999999947</v>
      </c>
      <c r="P99">
        <f t="shared" si="2"/>
        <v>2.8909124999999967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0.98384532750000209</v>
      </c>
      <c r="X99">
        <f t="shared" si="2"/>
        <v>3.540375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0.11365158</v>
      </c>
      <c r="AC99">
        <f t="shared" si="2"/>
        <v>0</v>
      </c>
      <c r="AD99">
        <f t="shared" si="2"/>
        <v>8.976128949999998E-2</v>
      </c>
      <c r="AE99">
        <f t="shared" si="2"/>
        <v>0.29661933599999996</v>
      </c>
      <c r="AF99">
        <f t="shared" si="2"/>
        <v>0.27115000000000028</v>
      </c>
      <c r="AG99">
        <f t="shared" si="2"/>
        <v>0.51263999999999899</v>
      </c>
      <c r="AH99">
        <f t="shared" si="2"/>
        <v>0.5397900000000001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0.2161901000000005</v>
      </c>
      <c r="AM99">
        <f t="shared" si="2"/>
        <v>4.9301005000000009E-2</v>
      </c>
      <c r="AN99">
        <f t="shared" si="2"/>
        <v>1.7245694999999985E-2</v>
      </c>
      <c r="AO99">
        <f t="shared" si="2"/>
        <v>0</v>
      </c>
      <c r="AP99">
        <f t="shared" si="2"/>
        <v>2.9847300000000035E-2</v>
      </c>
      <c r="AQ99">
        <f t="shared" si="2"/>
        <v>0.49295925000000007</v>
      </c>
      <c r="AR99">
        <f t="shared" si="2"/>
        <v>0.13286639999999994</v>
      </c>
      <c r="AS99">
        <f t="shared" si="2"/>
        <v>0.13223315999999977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0.32580000000000003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62.216641834249991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352</v>
      </c>
      <c r="M3">
        <v>92</v>
      </c>
      <c r="N3">
        <v>59.06</v>
      </c>
      <c r="O3">
        <v>123.66562500000001</v>
      </c>
      <c r="P3">
        <v>117.375</v>
      </c>
      <c r="Q3">
        <v>8</v>
      </c>
      <c r="R3">
        <v>19</v>
      </c>
      <c r="S3">
        <v>11</v>
      </c>
      <c r="T3">
        <v>0</v>
      </c>
      <c r="U3">
        <v>418.77</v>
      </c>
      <c r="V3">
        <v>8.8467099999999999</v>
      </c>
      <c r="W3">
        <v>30.378900000000002</v>
      </c>
      <c r="X3">
        <v>127.7908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54.567</v>
      </c>
      <c r="AL3">
        <v>12.782</v>
      </c>
      <c r="AM3">
        <v>0</v>
      </c>
      <c r="AN3">
        <v>0.70781000000000005</v>
      </c>
      <c r="AO3">
        <v>0</v>
      </c>
      <c r="AP3">
        <v>0</v>
      </c>
      <c r="AQ3">
        <v>0</v>
      </c>
      <c r="AR3">
        <v>26.495999999999999</v>
      </c>
      <c r="AS3">
        <v>8.3402399999999997</v>
      </c>
      <c r="AT3">
        <v>15.00005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1868.0141350000001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352</v>
      </c>
      <c r="M4">
        <v>92</v>
      </c>
      <c r="N4">
        <v>59.06</v>
      </c>
      <c r="O4">
        <v>123.66562500000001</v>
      </c>
      <c r="P4">
        <v>117.375</v>
      </c>
      <c r="Q4">
        <v>8</v>
      </c>
      <c r="R4">
        <v>19</v>
      </c>
      <c r="S4">
        <v>11</v>
      </c>
      <c r="T4">
        <v>0</v>
      </c>
      <c r="U4">
        <v>418.77</v>
      </c>
      <c r="V4">
        <v>6</v>
      </c>
      <c r="W4">
        <v>30.378900000000002</v>
      </c>
      <c r="X4">
        <v>97.790800000000004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54.567</v>
      </c>
      <c r="AL4">
        <v>2.3239999999999998</v>
      </c>
      <c r="AM4">
        <v>0</v>
      </c>
      <c r="AN4">
        <v>0.70781000000000005</v>
      </c>
      <c r="AO4">
        <v>0</v>
      </c>
      <c r="AP4">
        <v>0</v>
      </c>
      <c r="AQ4">
        <v>0</v>
      </c>
      <c r="AR4">
        <v>26.495999999999999</v>
      </c>
      <c r="AS4">
        <v>8.3402399999999997</v>
      </c>
      <c r="AT4">
        <v>15.00005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1824.7094250000002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352</v>
      </c>
      <c r="M5">
        <v>92</v>
      </c>
      <c r="N5">
        <v>59.06</v>
      </c>
      <c r="O5">
        <v>123.66562500000001</v>
      </c>
      <c r="P5">
        <v>117.375</v>
      </c>
      <c r="Q5">
        <v>8</v>
      </c>
      <c r="R5">
        <v>19</v>
      </c>
      <c r="S5">
        <v>11</v>
      </c>
      <c r="T5">
        <v>0</v>
      </c>
      <c r="U5">
        <v>418.77</v>
      </c>
      <c r="V5">
        <v>6</v>
      </c>
      <c r="W5">
        <v>15</v>
      </c>
      <c r="X5">
        <v>68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54.567</v>
      </c>
      <c r="AL5">
        <v>2.3239999999999998</v>
      </c>
      <c r="AM5">
        <v>0</v>
      </c>
      <c r="AN5">
        <v>0.70781000000000005</v>
      </c>
      <c r="AO5">
        <v>0</v>
      </c>
      <c r="AP5">
        <v>0</v>
      </c>
      <c r="AQ5">
        <v>0</v>
      </c>
      <c r="AR5">
        <v>3.3119999999999998</v>
      </c>
      <c r="AS5">
        <v>8.3402399999999997</v>
      </c>
      <c r="AT5">
        <v>15.00005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1756.3557250000001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352</v>
      </c>
      <c r="M6">
        <v>92</v>
      </c>
      <c r="N6">
        <v>59.06</v>
      </c>
      <c r="O6">
        <v>123.66562500000001</v>
      </c>
      <c r="P6">
        <v>117.375</v>
      </c>
      <c r="Q6">
        <v>8</v>
      </c>
      <c r="R6">
        <v>19</v>
      </c>
      <c r="S6">
        <v>11</v>
      </c>
      <c r="T6">
        <v>0</v>
      </c>
      <c r="U6">
        <v>418.77</v>
      </c>
      <c r="V6">
        <v>6</v>
      </c>
      <c r="W6">
        <v>15</v>
      </c>
      <c r="X6">
        <v>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54.567</v>
      </c>
      <c r="AL6">
        <v>2.3239999999999998</v>
      </c>
      <c r="AM6">
        <v>0</v>
      </c>
      <c r="AN6">
        <v>0.70781000000000005</v>
      </c>
      <c r="AO6">
        <v>0</v>
      </c>
      <c r="AP6">
        <v>0</v>
      </c>
      <c r="AQ6">
        <v>0</v>
      </c>
      <c r="AR6">
        <v>2.2080000000000002</v>
      </c>
      <c r="AS6">
        <v>8.3402399999999997</v>
      </c>
      <c r="AT6">
        <v>15.00005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1735.2517250000003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352</v>
      </c>
      <c r="M7">
        <v>92</v>
      </c>
      <c r="N7">
        <v>59.06</v>
      </c>
      <c r="O7">
        <v>123.66562500000001</v>
      </c>
      <c r="P7">
        <v>117.375</v>
      </c>
      <c r="Q7">
        <v>8</v>
      </c>
      <c r="R7">
        <v>19</v>
      </c>
      <c r="S7">
        <v>11</v>
      </c>
      <c r="T7">
        <v>0</v>
      </c>
      <c r="U7">
        <v>418.77</v>
      </c>
      <c r="V7">
        <v>6</v>
      </c>
      <c r="W7">
        <v>15</v>
      </c>
      <c r="X7">
        <v>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54.567</v>
      </c>
      <c r="AL7">
        <v>2.3239999999999998</v>
      </c>
      <c r="AM7">
        <v>0</v>
      </c>
      <c r="AN7">
        <v>0.70781000000000005</v>
      </c>
      <c r="AO7">
        <v>0</v>
      </c>
      <c r="AP7">
        <v>0</v>
      </c>
      <c r="AQ7">
        <v>0</v>
      </c>
      <c r="AR7">
        <v>2.2080000000000002</v>
      </c>
      <c r="AS7">
        <v>8.3402399999999997</v>
      </c>
      <c r="AT7">
        <v>15.00005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1735.2517250000003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352</v>
      </c>
      <c r="M8">
        <v>92</v>
      </c>
      <c r="N8">
        <v>59.06</v>
      </c>
      <c r="O8">
        <v>123.66562500000001</v>
      </c>
      <c r="P8">
        <v>117.375</v>
      </c>
      <c r="Q8">
        <v>8</v>
      </c>
      <c r="R8">
        <v>19</v>
      </c>
      <c r="S8">
        <v>11</v>
      </c>
      <c r="T8">
        <v>0</v>
      </c>
      <c r="U8">
        <v>418.77</v>
      </c>
      <c r="V8">
        <v>6</v>
      </c>
      <c r="W8">
        <v>15</v>
      </c>
      <c r="X8">
        <v>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54.567</v>
      </c>
      <c r="AL8">
        <v>2.3239999999999998</v>
      </c>
      <c r="AM8">
        <v>0</v>
      </c>
      <c r="AN8">
        <v>0.70781000000000005</v>
      </c>
      <c r="AO8">
        <v>0</v>
      </c>
      <c r="AP8">
        <v>0</v>
      </c>
      <c r="AQ8">
        <v>0</v>
      </c>
      <c r="AR8">
        <v>2.2080000000000002</v>
      </c>
      <c r="AS8">
        <v>8.3402399999999997</v>
      </c>
      <c r="AT8">
        <v>14.992065999999999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1735.2437410000002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352</v>
      </c>
      <c r="M9">
        <v>89.269059999999996</v>
      </c>
      <c r="N9">
        <v>45.120800000000003</v>
      </c>
      <c r="O9">
        <v>123.66562500000001</v>
      </c>
      <c r="P9">
        <v>107.718506</v>
      </c>
      <c r="Q9">
        <v>8</v>
      </c>
      <c r="R9">
        <v>19</v>
      </c>
      <c r="S9">
        <v>11</v>
      </c>
      <c r="T9">
        <v>0</v>
      </c>
      <c r="U9">
        <v>418.77</v>
      </c>
      <c r="V9">
        <v>6</v>
      </c>
      <c r="W9">
        <v>15</v>
      </c>
      <c r="X9">
        <v>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54.567</v>
      </c>
      <c r="AL9">
        <v>2.3239999999999998</v>
      </c>
      <c r="AM9">
        <v>0</v>
      </c>
      <c r="AN9">
        <v>0.70781000000000005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15.00005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1715.2930510000003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352</v>
      </c>
      <c r="M10">
        <v>58.2256</v>
      </c>
      <c r="N10">
        <v>45.120800000000003</v>
      </c>
      <c r="O10">
        <v>123.66562500000001</v>
      </c>
      <c r="P10">
        <v>106.1857</v>
      </c>
      <c r="Q10">
        <v>8</v>
      </c>
      <c r="R10">
        <v>19</v>
      </c>
      <c r="S10">
        <v>11</v>
      </c>
      <c r="T10">
        <v>0</v>
      </c>
      <c r="U10">
        <v>418.77</v>
      </c>
      <c r="V10">
        <v>6</v>
      </c>
      <c r="W10">
        <v>15</v>
      </c>
      <c r="X10">
        <v>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54.567</v>
      </c>
      <c r="AL10">
        <v>2.3239999999999998</v>
      </c>
      <c r="AM10">
        <v>0</v>
      </c>
      <c r="AN10">
        <v>0.70781000000000005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15.00005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1682.7167850000003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352</v>
      </c>
      <c r="M11">
        <v>58.2256</v>
      </c>
      <c r="N11">
        <v>45.120800000000003</v>
      </c>
      <c r="O11">
        <v>90.383200000000002</v>
      </c>
      <c r="P11">
        <v>106.1857</v>
      </c>
      <c r="Q11">
        <v>8</v>
      </c>
      <c r="R11">
        <v>19</v>
      </c>
      <c r="S11">
        <v>11</v>
      </c>
      <c r="T11">
        <v>0</v>
      </c>
      <c r="U11">
        <v>418.77</v>
      </c>
      <c r="V11">
        <v>6</v>
      </c>
      <c r="W11">
        <v>15</v>
      </c>
      <c r="X11">
        <v>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54.567</v>
      </c>
      <c r="AL11">
        <v>2.3239999999999998</v>
      </c>
      <c r="AM11">
        <v>0</v>
      </c>
      <c r="AN11">
        <v>0.70781000000000005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15.00005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1649.4343600000004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352</v>
      </c>
      <c r="M12">
        <v>58.2256</v>
      </c>
      <c r="N12">
        <v>45.120800000000003</v>
      </c>
      <c r="O12">
        <v>90.383200000000002</v>
      </c>
      <c r="P12">
        <v>106.1857</v>
      </c>
      <c r="Q12">
        <v>8</v>
      </c>
      <c r="R12">
        <v>19</v>
      </c>
      <c r="S12">
        <v>11</v>
      </c>
      <c r="T12">
        <v>0</v>
      </c>
      <c r="U12">
        <v>418.77</v>
      </c>
      <c r="V12">
        <v>6</v>
      </c>
      <c r="W12">
        <v>15</v>
      </c>
      <c r="X12">
        <v>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54.567</v>
      </c>
      <c r="AL12">
        <v>2.3239999999999998</v>
      </c>
      <c r="AM12">
        <v>0</v>
      </c>
      <c r="AN12">
        <v>0.70781000000000005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15.00005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1649.4343600000004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352</v>
      </c>
      <c r="M13">
        <v>58.2256</v>
      </c>
      <c r="N13">
        <v>45.120800000000003</v>
      </c>
      <c r="O13">
        <v>90.383200000000002</v>
      </c>
      <c r="P13">
        <v>106.1857</v>
      </c>
      <c r="Q13">
        <v>8</v>
      </c>
      <c r="R13">
        <v>19</v>
      </c>
      <c r="S13">
        <v>11</v>
      </c>
      <c r="T13">
        <v>0</v>
      </c>
      <c r="U13">
        <v>418.77</v>
      </c>
      <c r="V13">
        <v>6</v>
      </c>
      <c r="W13">
        <v>15</v>
      </c>
      <c r="X13">
        <v>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54.567</v>
      </c>
      <c r="AL13">
        <v>2.3239999999999998</v>
      </c>
      <c r="AM13">
        <v>0</v>
      </c>
      <c r="AN13">
        <v>0.70781000000000005</v>
      </c>
      <c r="AO13">
        <v>0</v>
      </c>
      <c r="AP13">
        <v>7.0454999999999997</v>
      </c>
      <c r="AQ13">
        <v>0</v>
      </c>
      <c r="AR13">
        <v>2.2080000000000002</v>
      </c>
      <c r="AS13">
        <v>4.7081999999999997</v>
      </c>
      <c r="AT13">
        <v>15.00005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1656.4798600000004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352</v>
      </c>
      <c r="M14">
        <v>58.2256</v>
      </c>
      <c r="N14">
        <v>45.120800000000003</v>
      </c>
      <c r="O14">
        <v>90.383200000000002</v>
      </c>
      <c r="P14">
        <v>106.1857</v>
      </c>
      <c r="Q14">
        <v>8</v>
      </c>
      <c r="R14">
        <v>19</v>
      </c>
      <c r="S14">
        <v>11</v>
      </c>
      <c r="T14">
        <v>0</v>
      </c>
      <c r="U14">
        <v>418.77</v>
      </c>
      <c r="V14">
        <v>6</v>
      </c>
      <c r="W14">
        <v>15</v>
      </c>
      <c r="X14">
        <v>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54.567</v>
      </c>
      <c r="AL14">
        <v>2.3239999999999998</v>
      </c>
      <c r="AM14">
        <v>0</v>
      </c>
      <c r="AN14">
        <v>0.70781000000000005</v>
      </c>
      <c r="AO14">
        <v>0</v>
      </c>
      <c r="AP14">
        <v>7.0454999999999997</v>
      </c>
      <c r="AQ14">
        <v>0</v>
      </c>
      <c r="AR14">
        <v>2.2080000000000002</v>
      </c>
      <c r="AS14">
        <v>4.7081999999999997</v>
      </c>
      <c r="AT14">
        <v>14.561318999999999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1656.0411290000002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352</v>
      </c>
      <c r="M15">
        <v>92</v>
      </c>
      <c r="N15">
        <v>59.06</v>
      </c>
      <c r="O15">
        <v>123.66562500000001</v>
      </c>
      <c r="P15">
        <v>117.375</v>
      </c>
      <c r="Q15">
        <v>8</v>
      </c>
      <c r="R15">
        <v>19</v>
      </c>
      <c r="S15">
        <v>11</v>
      </c>
      <c r="T15">
        <v>0</v>
      </c>
      <c r="U15">
        <v>418.77</v>
      </c>
      <c r="V15">
        <v>6</v>
      </c>
      <c r="W15">
        <v>15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54.567</v>
      </c>
      <c r="AL15">
        <v>2.3239999999999998</v>
      </c>
      <c r="AM15">
        <v>0</v>
      </c>
      <c r="AN15">
        <v>0.70781000000000005</v>
      </c>
      <c r="AO15">
        <v>0</v>
      </c>
      <c r="AP15">
        <v>7.0454999999999997</v>
      </c>
      <c r="AQ15">
        <v>0</v>
      </c>
      <c r="AR15">
        <v>2.2080000000000002</v>
      </c>
      <c r="AS15">
        <v>4.7081999999999997</v>
      </c>
      <c r="AT15">
        <v>13.804992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1747.4701270000003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352</v>
      </c>
      <c r="M16">
        <v>92</v>
      </c>
      <c r="N16">
        <v>59.06</v>
      </c>
      <c r="O16">
        <v>123.66562500000001</v>
      </c>
      <c r="P16">
        <v>117.375</v>
      </c>
      <c r="Q16">
        <v>8</v>
      </c>
      <c r="R16">
        <v>19</v>
      </c>
      <c r="S16">
        <v>11</v>
      </c>
      <c r="T16">
        <v>0</v>
      </c>
      <c r="U16">
        <v>418.77</v>
      </c>
      <c r="V16">
        <v>6</v>
      </c>
      <c r="W16">
        <v>15</v>
      </c>
      <c r="X16">
        <v>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54.567</v>
      </c>
      <c r="AL16">
        <v>2.3239999999999998</v>
      </c>
      <c r="AM16">
        <v>0</v>
      </c>
      <c r="AN16">
        <v>0.70781000000000005</v>
      </c>
      <c r="AO16">
        <v>0</v>
      </c>
      <c r="AP16">
        <v>7.0454999999999997</v>
      </c>
      <c r="AQ16">
        <v>0</v>
      </c>
      <c r="AR16">
        <v>2.2080000000000002</v>
      </c>
      <c r="AS16">
        <v>4.7081999999999997</v>
      </c>
      <c r="AT16">
        <v>14.628768000000001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1748.2939030000002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352</v>
      </c>
      <c r="M17">
        <v>92</v>
      </c>
      <c r="N17">
        <v>59.06</v>
      </c>
      <c r="O17">
        <v>123.66562500000001</v>
      </c>
      <c r="P17">
        <v>117.375</v>
      </c>
      <c r="Q17">
        <v>8</v>
      </c>
      <c r="R17">
        <v>19</v>
      </c>
      <c r="S17">
        <v>11</v>
      </c>
      <c r="T17">
        <v>0</v>
      </c>
      <c r="U17">
        <v>418.77</v>
      </c>
      <c r="V17">
        <v>6</v>
      </c>
      <c r="W17">
        <v>15</v>
      </c>
      <c r="X17">
        <v>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54.567</v>
      </c>
      <c r="AL17">
        <v>2.3239999999999998</v>
      </c>
      <c r="AM17">
        <v>0</v>
      </c>
      <c r="AN17">
        <v>0.70781000000000005</v>
      </c>
      <c r="AO17">
        <v>0</v>
      </c>
      <c r="AP17">
        <v>7.0454999999999997</v>
      </c>
      <c r="AQ17">
        <v>0</v>
      </c>
      <c r="AR17">
        <v>2.2080000000000002</v>
      </c>
      <c r="AS17">
        <v>4.7081999999999997</v>
      </c>
      <c r="AT17">
        <v>15.00005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1748.6651850000003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352</v>
      </c>
      <c r="M18">
        <v>92</v>
      </c>
      <c r="N18">
        <v>59.06</v>
      </c>
      <c r="O18">
        <v>123.66562500000001</v>
      </c>
      <c r="P18">
        <v>117.375</v>
      </c>
      <c r="Q18">
        <v>8</v>
      </c>
      <c r="R18">
        <v>19</v>
      </c>
      <c r="S18">
        <v>11</v>
      </c>
      <c r="T18">
        <v>0</v>
      </c>
      <c r="U18">
        <v>418.77</v>
      </c>
      <c r="V18">
        <v>6</v>
      </c>
      <c r="W18">
        <v>15</v>
      </c>
      <c r="X18">
        <v>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54.567</v>
      </c>
      <c r="AL18">
        <v>2.3239999999999998</v>
      </c>
      <c r="AM18">
        <v>0</v>
      </c>
      <c r="AN18">
        <v>0.70781000000000005</v>
      </c>
      <c r="AO18">
        <v>0</v>
      </c>
      <c r="AP18">
        <v>7.0454999999999997</v>
      </c>
      <c r="AQ18">
        <v>0</v>
      </c>
      <c r="AR18">
        <v>2.2080000000000002</v>
      </c>
      <c r="AS18">
        <v>4.7081999999999997</v>
      </c>
      <c r="AT18">
        <v>14.690858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1748.3559930000001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352</v>
      </c>
      <c r="M19">
        <v>92</v>
      </c>
      <c r="N19">
        <v>59.06</v>
      </c>
      <c r="O19">
        <v>123.66562500000001</v>
      </c>
      <c r="P19">
        <v>117.375</v>
      </c>
      <c r="Q19">
        <v>8</v>
      </c>
      <c r="R19">
        <v>19</v>
      </c>
      <c r="S19">
        <v>11</v>
      </c>
      <c r="T19">
        <v>0</v>
      </c>
      <c r="U19">
        <v>418.77</v>
      </c>
      <c r="V19">
        <v>6</v>
      </c>
      <c r="W19">
        <v>15</v>
      </c>
      <c r="X19">
        <v>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54.567</v>
      </c>
      <c r="AL19">
        <v>2.3239999999999998</v>
      </c>
      <c r="AM19">
        <v>0</v>
      </c>
      <c r="AN19">
        <v>0.70781000000000005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15.00005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1741.6196850000003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352</v>
      </c>
      <c r="M20">
        <v>92</v>
      </c>
      <c r="N20">
        <v>59.06</v>
      </c>
      <c r="O20">
        <v>123.66562500000001</v>
      </c>
      <c r="P20">
        <v>117.375</v>
      </c>
      <c r="Q20">
        <v>8</v>
      </c>
      <c r="R20">
        <v>19</v>
      </c>
      <c r="S20">
        <v>11</v>
      </c>
      <c r="T20">
        <v>0</v>
      </c>
      <c r="U20">
        <v>418.77</v>
      </c>
      <c r="V20">
        <v>6</v>
      </c>
      <c r="W20">
        <v>15</v>
      </c>
      <c r="X20">
        <v>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54.567</v>
      </c>
      <c r="AL20">
        <v>2.3239999999999998</v>
      </c>
      <c r="AM20">
        <v>0</v>
      </c>
      <c r="AN20">
        <v>0.70781000000000005</v>
      </c>
      <c r="AO20">
        <v>0</v>
      </c>
      <c r="AP20">
        <v>0</v>
      </c>
      <c r="AQ20">
        <v>0</v>
      </c>
      <c r="AR20">
        <v>2.2080000000000002</v>
      </c>
      <c r="AS20">
        <v>4.7081999999999997</v>
      </c>
      <c r="AT20">
        <v>15.00005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1741.6196850000003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352</v>
      </c>
      <c r="M21">
        <v>92</v>
      </c>
      <c r="N21">
        <v>59.06</v>
      </c>
      <c r="O21">
        <v>123.66562500000001</v>
      </c>
      <c r="P21">
        <v>117.375</v>
      </c>
      <c r="Q21">
        <v>8</v>
      </c>
      <c r="R21">
        <v>19</v>
      </c>
      <c r="S21">
        <v>11</v>
      </c>
      <c r="T21">
        <v>0</v>
      </c>
      <c r="U21">
        <v>418.77</v>
      </c>
      <c r="V21">
        <v>6</v>
      </c>
      <c r="W21">
        <v>15</v>
      </c>
      <c r="X21">
        <v>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54.567</v>
      </c>
      <c r="AL21">
        <v>12.782</v>
      </c>
      <c r="AM21">
        <v>0</v>
      </c>
      <c r="AN21">
        <v>0.70781000000000005</v>
      </c>
      <c r="AO21">
        <v>0</v>
      </c>
      <c r="AP21">
        <v>0</v>
      </c>
      <c r="AQ21">
        <v>15.12</v>
      </c>
      <c r="AR21">
        <v>2.2080000000000002</v>
      </c>
      <c r="AS21">
        <v>4.7081999999999997</v>
      </c>
      <c r="AT21">
        <v>15.00005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1767.1976850000001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352</v>
      </c>
      <c r="M22">
        <v>92</v>
      </c>
      <c r="N22">
        <v>59.06</v>
      </c>
      <c r="O22">
        <v>123.66562500000001</v>
      </c>
      <c r="P22">
        <v>117.375</v>
      </c>
      <c r="Q22">
        <v>8</v>
      </c>
      <c r="R22">
        <v>19</v>
      </c>
      <c r="S22">
        <v>11</v>
      </c>
      <c r="T22">
        <v>0</v>
      </c>
      <c r="U22">
        <v>418.77</v>
      </c>
      <c r="V22">
        <v>6</v>
      </c>
      <c r="W22">
        <v>15</v>
      </c>
      <c r="X22">
        <v>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54.567</v>
      </c>
      <c r="AL22">
        <v>12.782</v>
      </c>
      <c r="AM22">
        <v>0</v>
      </c>
      <c r="AN22">
        <v>0.70781000000000005</v>
      </c>
      <c r="AO22">
        <v>0</v>
      </c>
      <c r="AP22">
        <v>0</v>
      </c>
      <c r="AQ22">
        <v>15.12</v>
      </c>
      <c r="AR22">
        <v>2.2080000000000002</v>
      </c>
      <c r="AS22">
        <v>4.7081999999999997</v>
      </c>
      <c r="AT22">
        <v>15.00005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1767.1976850000001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</v>
      </c>
      <c r="L23">
        <v>352</v>
      </c>
      <c r="M23">
        <v>92</v>
      </c>
      <c r="N23">
        <v>59.06</v>
      </c>
      <c r="O23">
        <v>123.66562500000001</v>
      </c>
      <c r="P23">
        <v>117.375</v>
      </c>
      <c r="Q23">
        <v>8</v>
      </c>
      <c r="R23">
        <v>19</v>
      </c>
      <c r="S23">
        <v>11</v>
      </c>
      <c r="T23">
        <v>0</v>
      </c>
      <c r="U23">
        <v>418.77</v>
      </c>
      <c r="V23">
        <v>6</v>
      </c>
      <c r="W23">
        <v>15</v>
      </c>
      <c r="X23">
        <v>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54.567</v>
      </c>
      <c r="AL23">
        <v>12.782</v>
      </c>
      <c r="AM23">
        <v>0</v>
      </c>
      <c r="AN23">
        <v>0.70781000000000005</v>
      </c>
      <c r="AO23">
        <v>0</v>
      </c>
      <c r="AP23">
        <v>0</v>
      </c>
      <c r="AQ23">
        <v>15.435</v>
      </c>
      <c r="AR23">
        <v>2.2080000000000002</v>
      </c>
      <c r="AS23">
        <v>4.7081999999999997</v>
      </c>
      <c r="AT23">
        <v>15.00005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1767.5126850000001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</v>
      </c>
      <c r="L24">
        <v>352</v>
      </c>
      <c r="M24">
        <v>92</v>
      </c>
      <c r="N24">
        <v>59.06</v>
      </c>
      <c r="O24">
        <v>123.66562500000001</v>
      </c>
      <c r="P24">
        <v>117.375</v>
      </c>
      <c r="Q24">
        <v>8</v>
      </c>
      <c r="R24">
        <v>19</v>
      </c>
      <c r="S24">
        <v>11</v>
      </c>
      <c r="T24">
        <v>0</v>
      </c>
      <c r="U24">
        <v>418.77</v>
      </c>
      <c r="V24">
        <v>6</v>
      </c>
      <c r="W24">
        <v>15</v>
      </c>
      <c r="X24">
        <v>67.470100000000002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54.567</v>
      </c>
      <c r="AL24">
        <v>12.782</v>
      </c>
      <c r="AM24">
        <v>0</v>
      </c>
      <c r="AN24">
        <v>0.70781000000000005</v>
      </c>
      <c r="AO24">
        <v>0</v>
      </c>
      <c r="AP24">
        <v>0</v>
      </c>
      <c r="AQ24">
        <v>20.79</v>
      </c>
      <c r="AR24">
        <v>2.2080000000000002</v>
      </c>
      <c r="AS24">
        <v>4.7081999999999997</v>
      </c>
      <c r="AT24">
        <v>15.00005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1792.3377850000002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</v>
      </c>
      <c r="L25">
        <v>352</v>
      </c>
      <c r="M25">
        <v>92</v>
      </c>
      <c r="N25">
        <v>59.06</v>
      </c>
      <c r="O25">
        <v>123.66562500000001</v>
      </c>
      <c r="P25">
        <v>117.375</v>
      </c>
      <c r="Q25">
        <v>8</v>
      </c>
      <c r="R25">
        <v>19</v>
      </c>
      <c r="S25">
        <v>11</v>
      </c>
      <c r="T25">
        <v>0</v>
      </c>
      <c r="U25">
        <v>418.77</v>
      </c>
      <c r="V25">
        <v>6</v>
      </c>
      <c r="W25">
        <v>21.785599999999999</v>
      </c>
      <c r="X25">
        <v>67.470100000000002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54.567</v>
      </c>
      <c r="AL25">
        <v>12.782</v>
      </c>
      <c r="AM25">
        <v>0</v>
      </c>
      <c r="AN25">
        <v>0.70781000000000005</v>
      </c>
      <c r="AO25">
        <v>0</v>
      </c>
      <c r="AP25">
        <v>0</v>
      </c>
      <c r="AQ25">
        <v>39.06</v>
      </c>
      <c r="AR25">
        <v>2.2080000000000002</v>
      </c>
      <c r="AS25">
        <v>4.7081999999999997</v>
      </c>
      <c r="AT25">
        <v>15.00005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1817.3933850000001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</v>
      </c>
      <c r="L26">
        <v>374</v>
      </c>
      <c r="M26">
        <v>92</v>
      </c>
      <c r="N26">
        <v>59.06</v>
      </c>
      <c r="O26">
        <v>123.66562500000001</v>
      </c>
      <c r="P26">
        <v>117.375</v>
      </c>
      <c r="Q26">
        <v>8</v>
      </c>
      <c r="R26">
        <v>26.005299999999998</v>
      </c>
      <c r="S26">
        <v>11</v>
      </c>
      <c r="T26">
        <v>0</v>
      </c>
      <c r="U26">
        <v>418.77</v>
      </c>
      <c r="V26">
        <v>9.8641919999999992</v>
      </c>
      <c r="W26">
        <v>31.021100000000001</v>
      </c>
      <c r="X26">
        <v>126.067843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21.36</v>
      </c>
      <c r="AH26">
        <v>18.940000000000001</v>
      </c>
      <c r="AI26">
        <v>0</v>
      </c>
      <c r="AJ26">
        <v>0</v>
      </c>
      <c r="AK26">
        <v>54.567</v>
      </c>
      <c r="AL26">
        <v>12.782</v>
      </c>
      <c r="AM26">
        <v>0</v>
      </c>
      <c r="AN26">
        <v>0.70781000000000005</v>
      </c>
      <c r="AO26">
        <v>0</v>
      </c>
      <c r="AP26">
        <v>0</v>
      </c>
      <c r="AQ26">
        <v>46.683</v>
      </c>
      <c r="AR26">
        <v>2.2080000000000002</v>
      </c>
      <c r="AS26">
        <v>4.7081999999999997</v>
      </c>
      <c r="AT26">
        <v>15.00005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1961.1379720000002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422</v>
      </c>
      <c r="L27">
        <v>460.42500000000001</v>
      </c>
      <c r="M27">
        <v>92</v>
      </c>
      <c r="N27">
        <v>59.06</v>
      </c>
      <c r="O27">
        <v>123.66562500000001</v>
      </c>
      <c r="P27">
        <v>117.375</v>
      </c>
      <c r="Q27">
        <v>9.6379999999999999</v>
      </c>
      <c r="R27">
        <v>29.617699999999999</v>
      </c>
      <c r="S27">
        <v>17.928611</v>
      </c>
      <c r="T27">
        <v>0</v>
      </c>
      <c r="U27">
        <v>418.77</v>
      </c>
      <c r="V27">
        <v>11.1046</v>
      </c>
      <c r="W27">
        <v>34.403179000000002</v>
      </c>
      <c r="X27">
        <v>117.26090000000001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36.933</v>
      </c>
      <c r="AI27">
        <v>0</v>
      </c>
      <c r="AJ27">
        <v>0</v>
      </c>
      <c r="AK27">
        <v>54.567</v>
      </c>
      <c r="AL27">
        <v>12.782</v>
      </c>
      <c r="AM27">
        <v>0</v>
      </c>
      <c r="AN27">
        <v>0.70781000000000005</v>
      </c>
      <c r="AO27">
        <v>0</v>
      </c>
      <c r="AP27">
        <v>0</v>
      </c>
      <c r="AQ27">
        <v>46.683</v>
      </c>
      <c r="AR27">
        <v>2.2080000000000002</v>
      </c>
      <c r="AS27">
        <v>4.7081999999999997</v>
      </c>
      <c r="AT27">
        <v>15.00005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2158.3243789999997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517</v>
      </c>
      <c r="L28">
        <v>574.65509999999995</v>
      </c>
      <c r="M28">
        <v>92</v>
      </c>
      <c r="N28">
        <v>59.06</v>
      </c>
      <c r="O28">
        <v>123.66562500000001</v>
      </c>
      <c r="P28">
        <v>117.375</v>
      </c>
      <c r="Q28">
        <v>10.3202</v>
      </c>
      <c r="R28">
        <v>35.384799999999998</v>
      </c>
      <c r="S28">
        <v>22.293600000000001</v>
      </c>
      <c r="T28">
        <v>0</v>
      </c>
      <c r="U28">
        <v>418.77</v>
      </c>
      <c r="V28">
        <v>16.37</v>
      </c>
      <c r="W28">
        <v>34.799309999999998</v>
      </c>
      <c r="X28">
        <v>117.26090000000001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54.567</v>
      </c>
      <c r="AL28">
        <v>12.782</v>
      </c>
      <c r="AM28">
        <v>5.2786799999999996</v>
      </c>
      <c r="AN28">
        <v>0.70781000000000005</v>
      </c>
      <c r="AO28">
        <v>0</v>
      </c>
      <c r="AP28">
        <v>0</v>
      </c>
      <c r="AQ28">
        <v>46.683</v>
      </c>
      <c r="AR28">
        <v>2.2080000000000002</v>
      </c>
      <c r="AS28">
        <v>4.7081999999999997</v>
      </c>
      <c r="AT28">
        <v>15.00005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2428.1203790000004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661.541833</v>
      </c>
      <c r="L29">
        <v>651.94426799999997</v>
      </c>
      <c r="M29">
        <v>92</v>
      </c>
      <c r="N29">
        <v>59.06</v>
      </c>
      <c r="O29">
        <v>123.66562500000001</v>
      </c>
      <c r="P29">
        <v>117.375</v>
      </c>
      <c r="Q29">
        <v>10.370281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34.799309999999998</v>
      </c>
      <c r="X29">
        <v>147.26089999999999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85.23</v>
      </c>
      <c r="AI29">
        <v>0</v>
      </c>
      <c r="AJ29">
        <v>0</v>
      </c>
      <c r="AK29">
        <v>54.567</v>
      </c>
      <c r="AL29">
        <v>12.782</v>
      </c>
      <c r="AM29">
        <v>10.536032000000001</v>
      </c>
      <c r="AN29">
        <v>0.70781000000000005</v>
      </c>
      <c r="AO29">
        <v>0</v>
      </c>
      <c r="AP29">
        <v>0</v>
      </c>
      <c r="AQ29">
        <v>46.683</v>
      </c>
      <c r="AR29">
        <v>2.2080000000000002</v>
      </c>
      <c r="AS29">
        <v>4.7081999999999997</v>
      </c>
      <c r="AT29">
        <v>15.00005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2759.3102530000001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653.15009999999995</v>
      </c>
      <c r="M30">
        <v>92</v>
      </c>
      <c r="N30">
        <v>59.06</v>
      </c>
      <c r="O30">
        <v>123.66562500000001</v>
      </c>
      <c r="P30">
        <v>117.375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34.799309999999998</v>
      </c>
      <c r="X30">
        <v>147.26089999999999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17.172999999999998</v>
      </c>
      <c r="AE30">
        <v>32.957704</v>
      </c>
      <c r="AF30">
        <v>26.622</v>
      </c>
      <c r="AG30">
        <v>21.36</v>
      </c>
      <c r="AH30">
        <v>140.34540000000001</v>
      </c>
      <c r="AI30">
        <v>0</v>
      </c>
      <c r="AJ30">
        <v>0</v>
      </c>
      <c r="AK30">
        <v>54.567</v>
      </c>
      <c r="AL30">
        <v>55.776000000000003</v>
      </c>
      <c r="AM30">
        <v>14.663</v>
      </c>
      <c r="AN30">
        <v>0.70781000000000005</v>
      </c>
      <c r="AO30">
        <v>0</v>
      </c>
      <c r="AP30">
        <v>0</v>
      </c>
      <c r="AQ30">
        <v>46.683</v>
      </c>
      <c r="AR30">
        <v>2.2080000000000002</v>
      </c>
      <c r="AS30">
        <v>4.7081999999999997</v>
      </c>
      <c r="AT30">
        <v>15.00005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2928.7831059999999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653.15009999999995</v>
      </c>
      <c r="M31">
        <v>92</v>
      </c>
      <c r="N31">
        <v>59.06</v>
      </c>
      <c r="O31">
        <v>123.66562500000001</v>
      </c>
      <c r="P31">
        <v>117.375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34.799309999999998</v>
      </c>
      <c r="X31">
        <v>147.26089999999999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140.34540000000001</v>
      </c>
      <c r="AI31">
        <v>0</v>
      </c>
      <c r="AJ31">
        <v>0</v>
      </c>
      <c r="AK31">
        <v>54.567</v>
      </c>
      <c r="AL31">
        <v>55.776000000000003</v>
      </c>
      <c r="AM31">
        <v>14.663</v>
      </c>
      <c r="AN31">
        <v>0.70781000000000005</v>
      </c>
      <c r="AO31">
        <v>0</v>
      </c>
      <c r="AP31">
        <v>0</v>
      </c>
      <c r="AQ31">
        <v>46.683</v>
      </c>
      <c r="AR31">
        <v>2.2080000000000002</v>
      </c>
      <c r="AS31">
        <v>4.7081999999999997</v>
      </c>
      <c r="AT31">
        <v>15.00005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2929.8821780000003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653.15009999999995</v>
      </c>
      <c r="M32">
        <v>92</v>
      </c>
      <c r="N32">
        <v>59.06</v>
      </c>
      <c r="O32">
        <v>123.66562500000001</v>
      </c>
      <c r="P32">
        <v>117.375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34.799309999999998</v>
      </c>
      <c r="X32">
        <v>147.26089999999999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15.062900000000001</v>
      </c>
      <c r="AN32">
        <v>0.70781000000000005</v>
      </c>
      <c r="AO32">
        <v>0</v>
      </c>
      <c r="AP32">
        <v>0</v>
      </c>
      <c r="AQ32">
        <v>46.683</v>
      </c>
      <c r="AR32">
        <v>2.2080000000000002</v>
      </c>
      <c r="AS32">
        <v>4.7081999999999997</v>
      </c>
      <c r="AT32">
        <v>15.00005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2930.2820780000002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653.15009999999995</v>
      </c>
      <c r="M33">
        <v>92</v>
      </c>
      <c r="N33">
        <v>59.06</v>
      </c>
      <c r="O33">
        <v>123.66562500000001</v>
      </c>
      <c r="P33">
        <v>117.375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34.799309999999998</v>
      </c>
      <c r="X33">
        <v>147.26089999999999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0.70781000000000005</v>
      </c>
      <c r="AO33">
        <v>0</v>
      </c>
      <c r="AP33">
        <v>0</v>
      </c>
      <c r="AQ33">
        <v>46.683</v>
      </c>
      <c r="AR33">
        <v>2.2080000000000002</v>
      </c>
      <c r="AS33">
        <v>4.7081999999999997</v>
      </c>
      <c r="AT33">
        <v>15.00005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2926.558622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653.15009999999995</v>
      </c>
      <c r="M34">
        <v>92</v>
      </c>
      <c r="N34">
        <v>59.06</v>
      </c>
      <c r="O34">
        <v>123.66562500000001</v>
      </c>
      <c r="P34">
        <v>117.375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34.799309999999998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54.567</v>
      </c>
      <c r="AL34">
        <v>55.776000000000003</v>
      </c>
      <c r="AM34">
        <v>15.804048</v>
      </c>
      <c r="AN34">
        <v>0.70781000000000005</v>
      </c>
      <c r="AO34">
        <v>0</v>
      </c>
      <c r="AP34">
        <v>0</v>
      </c>
      <c r="AQ34">
        <v>46.683</v>
      </c>
      <c r="AR34">
        <v>2.2080000000000002</v>
      </c>
      <c r="AS34">
        <v>4.7081999999999997</v>
      </c>
      <c r="AT34">
        <v>15.00005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2926.558622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653.15009999999995</v>
      </c>
      <c r="M35">
        <v>92</v>
      </c>
      <c r="N35">
        <v>59.06</v>
      </c>
      <c r="O35">
        <v>123.66562500000001</v>
      </c>
      <c r="P35">
        <v>117.375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34.799309999999998</v>
      </c>
      <c r="X35">
        <v>147.26089999999999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18.272072000000001</v>
      </c>
      <c r="AE35">
        <v>32.957704</v>
      </c>
      <c r="AF35">
        <v>26.622</v>
      </c>
      <c r="AG35">
        <v>21.36</v>
      </c>
      <c r="AH35">
        <v>140.34540000000001</v>
      </c>
      <c r="AI35">
        <v>0</v>
      </c>
      <c r="AJ35">
        <v>0</v>
      </c>
      <c r="AK35">
        <v>54.567</v>
      </c>
      <c r="AL35">
        <v>55.776000000000003</v>
      </c>
      <c r="AM35">
        <v>15.804048</v>
      </c>
      <c r="AN35">
        <v>0.70781000000000005</v>
      </c>
      <c r="AO35">
        <v>0</v>
      </c>
      <c r="AP35">
        <v>0</v>
      </c>
      <c r="AQ35">
        <v>46.683</v>
      </c>
      <c r="AR35">
        <v>2.2080000000000002</v>
      </c>
      <c r="AS35">
        <v>4.7081999999999997</v>
      </c>
      <c r="AT35">
        <v>15.00005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2912.0632260000002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653.15009999999995</v>
      </c>
      <c r="M36">
        <v>92</v>
      </c>
      <c r="N36">
        <v>59.06</v>
      </c>
      <c r="O36">
        <v>123.66562500000001</v>
      </c>
      <c r="P36">
        <v>117.375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34.799309999999998</v>
      </c>
      <c r="X36">
        <v>147.26089999999999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18.272072000000001</v>
      </c>
      <c r="AE36">
        <v>32.957704</v>
      </c>
      <c r="AF36">
        <v>9.86</v>
      </c>
      <c r="AG36">
        <v>21.36</v>
      </c>
      <c r="AH36">
        <v>85.23</v>
      </c>
      <c r="AI36">
        <v>0</v>
      </c>
      <c r="AJ36">
        <v>0</v>
      </c>
      <c r="AK36">
        <v>54.567</v>
      </c>
      <c r="AL36">
        <v>12.782</v>
      </c>
      <c r="AM36">
        <v>10.536032000000001</v>
      </c>
      <c r="AN36">
        <v>0.70781000000000005</v>
      </c>
      <c r="AO36">
        <v>0</v>
      </c>
      <c r="AP36">
        <v>0</v>
      </c>
      <c r="AQ36">
        <v>46.683</v>
      </c>
      <c r="AR36">
        <v>2.2080000000000002</v>
      </c>
      <c r="AS36">
        <v>4.7081999999999997</v>
      </c>
      <c r="AT36">
        <v>15.00005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2770.1922100000006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653.15009999999995</v>
      </c>
      <c r="M37">
        <v>92</v>
      </c>
      <c r="N37">
        <v>59.06</v>
      </c>
      <c r="O37">
        <v>123.66562500000001</v>
      </c>
      <c r="P37">
        <v>117.375</v>
      </c>
      <c r="Q37">
        <v>10.56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34.799309999999998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51.895600000000002</v>
      </c>
      <c r="AI37">
        <v>0</v>
      </c>
      <c r="AJ37">
        <v>0</v>
      </c>
      <c r="AK37">
        <v>54.567</v>
      </c>
      <c r="AL37">
        <v>1.7430000000000001</v>
      </c>
      <c r="AM37">
        <v>5.2786799999999996</v>
      </c>
      <c r="AN37">
        <v>0.70781000000000005</v>
      </c>
      <c r="AO37">
        <v>0</v>
      </c>
      <c r="AP37">
        <v>1.2809999999999999</v>
      </c>
      <c r="AQ37">
        <v>46.683</v>
      </c>
      <c r="AR37">
        <v>2.2080000000000002</v>
      </c>
      <c r="AS37">
        <v>4.7081999999999997</v>
      </c>
      <c r="AT37">
        <v>15.00005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2696.0193459999996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653.15009999999995</v>
      </c>
      <c r="M38">
        <v>92</v>
      </c>
      <c r="N38">
        <v>59.06</v>
      </c>
      <c r="O38">
        <v>123.66562500000001</v>
      </c>
      <c r="P38">
        <v>117.375</v>
      </c>
      <c r="Q38">
        <v>10.56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34.799309999999998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54.567</v>
      </c>
      <c r="AL38">
        <v>1.7430000000000001</v>
      </c>
      <c r="AM38">
        <v>0</v>
      </c>
      <c r="AN38">
        <v>0.70781000000000005</v>
      </c>
      <c r="AO38">
        <v>0</v>
      </c>
      <c r="AP38">
        <v>1.2809999999999999</v>
      </c>
      <c r="AQ38">
        <v>46.683</v>
      </c>
      <c r="AR38">
        <v>2.2080000000000002</v>
      </c>
      <c r="AS38">
        <v>4.7081999999999997</v>
      </c>
      <c r="AT38">
        <v>15.00005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2653.162026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341.26456300000001</v>
      </c>
      <c r="L39">
        <v>653.15009999999995</v>
      </c>
      <c r="M39">
        <v>92</v>
      </c>
      <c r="N39">
        <v>59.06</v>
      </c>
      <c r="O39">
        <v>123.66562500000001</v>
      </c>
      <c r="P39">
        <v>117.375</v>
      </c>
      <c r="Q39">
        <v>10.56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34.799309999999998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17.045999999999999</v>
      </c>
      <c r="AI39">
        <v>0</v>
      </c>
      <c r="AJ39">
        <v>0</v>
      </c>
      <c r="AK39">
        <v>54.567</v>
      </c>
      <c r="AL39">
        <v>1.7430000000000001</v>
      </c>
      <c r="AM39">
        <v>0</v>
      </c>
      <c r="AN39">
        <v>0.70781000000000005</v>
      </c>
      <c r="AO39">
        <v>0</v>
      </c>
      <c r="AP39">
        <v>0.64049999999999996</v>
      </c>
      <c r="AQ39">
        <v>46.683</v>
      </c>
      <c r="AR39">
        <v>2.2080000000000002</v>
      </c>
      <c r="AS39">
        <v>4.7081999999999997</v>
      </c>
      <c r="AT39">
        <v>15.00005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2277.4321100000002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341.26456300000001</v>
      </c>
      <c r="L40">
        <v>653.15009999999995</v>
      </c>
      <c r="M40">
        <v>92</v>
      </c>
      <c r="N40">
        <v>59.06</v>
      </c>
      <c r="O40">
        <v>123.66562500000001</v>
      </c>
      <c r="P40">
        <v>117.375</v>
      </c>
      <c r="Q40">
        <v>10.56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34.799309999999998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54.567</v>
      </c>
      <c r="AL40">
        <v>1.7430000000000001</v>
      </c>
      <c r="AM40">
        <v>0</v>
      </c>
      <c r="AN40">
        <v>0.70781000000000005</v>
      </c>
      <c r="AO40">
        <v>0</v>
      </c>
      <c r="AP40">
        <v>0.64049999999999996</v>
      </c>
      <c r="AQ40">
        <v>31.122</v>
      </c>
      <c r="AR40">
        <v>3.3119999999999998</v>
      </c>
      <c r="AS40">
        <v>4.7081999999999997</v>
      </c>
      <c r="AT40">
        <v>15.00005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2245.92911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341.26456300000001</v>
      </c>
      <c r="L41">
        <v>653.15009999999995</v>
      </c>
      <c r="M41">
        <v>92</v>
      </c>
      <c r="N41">
        <v>59.06</v>
      </c>
      <c r="O41">
        <v>123.66562500000001</v>
      </c>
      <c r="P41">
        <v>117.375</v>
      </c>
      <c r="Q41">
        <v>10.56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34.799309999999998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54.567</v>
      </c>
      <c r="AL41">
        <v>1.7430000000000001</v>
      </c>
      <c r="AM41">
        <v>0</v>
      </c>
      <c r="AN41">
        <v>0.70781000000000005</v>
      </c>
      <c r="AO41">
        <v>0</v>
      </c>
      <c r="AP41">
        <v>0.64049999999999996</v>
      </c>
      <c r="AQ41">
        <v>15.561</v>
      </c>
      <c r="AR41">
        <v>36.432000000000002</v>
      </c>
      <c r="AS41">
        <v>4.7081999999999997</v>
      </c>
      <c r="AT41">
        <v>15.00005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2263.4881100000002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341.26456300000001</v>
      </c>
      <c r="L42">
        <v>653.15009999999995</v>
      </c>
      <c r="M42">
        <v>92</v>
      </c>
      <c r="N42">
        <v>59.06</v>
      </c>
      <c r="O42">
        <v>123.66562500000001</v>
      </c>
      <c r="P42">
        <v>117.375</v>
      </c>
      <c r="Q42">
        <v>10.56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34.799309999999998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54.567</v>
      </c>
      <c r="AL42">
        <v>1.7430000000000001</v>
      </c>
      <c r="AM42">
        <v>0</v>
      </c>
      <c r="AN42">
        <v>0.70781000000000005</v>
      </c>
      <c r="AO42">
        <v>0</v>
      </c>
      <c r="AP42">
        <v>0.64049999999999996</v>
      </c>
      <c r="AQ42">
        <v>15.561</v>
      </c>
      <c r="AR42">
        <v>36.432000000000002</v>
      </c>
      <c r="AS42">
        <v>4.7081999999999997</v>
      </c>
      <c r="AT42">
        <v>15.00005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2263.4881100000002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341.26456300000001</v>
      </c>
      <c r="L43">
        <v>653.15009999999995</v>
      </c>
      <c r="M43">
        <v>92</v>
      </c>
      <c r="N43">
        <v>59.06</v>
      </c>
      <c r="O43">
        <v>123.66562500000001</v>
      </c>
      <c r="P43">
        <v>117.375</v>
      </c>
      <c r="Q43">
        <v>10.56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34.799309999999998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54.567</v>
      </c>
      <c r="AL43">
        <v>1.7430000000000001</v>
      </c>
      <c r="AM43">
        <v>0</v>
      </c>
      <c r="AN43">
        <v>0.70781000000000005</v>
      </c>
      <c r="AO43">
        <v>0</v>
      </c>
      <c r="AP43">
        <v>0.64049999999999996</v>
      </c>
      <c r="AQ43">
        <v>15.561</v>
      </c>
      <c r="AR43">
        <v>4.4160000000000004</v>
      </c>
      <c r="AS43">
        <v>16.680479999999999</v>
      </c>
      <c r="AT43">
        <v>15.00005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2243.4443900000006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341.26456300000001</v>
      </c>
      <c r="L44">
        <v>653.15009999999995</v>
      </c>
      <c r="M44">
        <v>92</v>
      </c>
      <c r="N44">
        <v>59.06</v>
      </c>
      <c r="O44">
        <v>123.66562500000001</v>
      </c>
      <c r="P44">
        <v>117.375</v>
      </c>
      <c r="Q44">
        <v>10.56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34.799309999999998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54.567</v>
      </c>
      <c r="AL44">
        <v>1.7430000000000001</v>
      </c>
      <c r="AM44">
        <v>0</v>
      </c>
      <c r="AN44">
        <v>0.70781000000000005</v>
      </c>
      <c r="AO44">
        <v>0</v>
      </c>
      <c r="AP44">
        <v>0.64049999999999996</v>
      </c>
      <c r="AQ44">
        <v>15.561</v>
      </c>
      <c r="AR44">
        <v>3.3119999999999998</v>
      </c>
      <c r="AS44">
        <v>16.680479999999999</v>
      </c>
      <c r="AT44">
        <v>15.00005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2242.3403900000003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341.26456300000001</v>
      </c>
      <c r="L45">
        <v>653.15009999999995</v>
      </c>
      <c r="M45">
        <v>92</v>
      </c>
      <c r="N45">
        <v>59.06</v>
      </c>
      <c r="O45">
        <v>123.66562500000001</v>
      </c>
      <c r="P45">
        <v>117.375</v>
      </c>
      <c r="Q45">
        <v>10.56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34.799309999999998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54.567</v>
      </c>
      <c r="AL45">
        <v>1.7430000000000001</v>
      </c>
      <c r="AM45">
        <v>0</v>
      </c>
      <c r="AN45">
        <v>0.72694000000000003</v>
      </c>
      <c r="AO45">
        <v>0</v>
      </c>
      <c r="AP45">
        <v>1.2809999999999999</v>
      </c>
      <c r="AQ45">
        <v>13.041</v>
      </c>
      <c r="AR45">
        <v>3.3119999999999998</v>
      </c>
      <c r="AS45">
        <v>16.680479999999999</v>
      </c>
      <c r="AT45">
        <v>15.00005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2224.0011680000002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341.26456300000001</v>
      </c>
      <c r="L46">
        <v>653.15009999999995</v>
      </c>
      <c r="M46">
        <v>92</v>
      </c>
      <c r="N46">
        <v>59.06</v>
      </c>
      <c r="O46">
        <v>123.66562500000001</v>
      </c>
      <c r="P46">
        <v>117.375</v>
      </c>
      <c r="Q46">
        <v>10.56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36.171308000000003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54.567</v>
      </c>
      <c r="AL46">
        <v>1.7430000000000001</v>
      </c>
      <c r="AM46">
        <v>0</v>
      </c>
      <c r="AN46">
        <v>0.72694000000000003</v>
      </c>
      <c r="AO46">
        <v>0</v>
      </c>
      <c r="AP46">
        <v>1.2809999999999999</v>
      </c>
      <c r="AQ46">
        <v>0</v>
      </c>
      <c r="AR46">
        <v>3.3119999999999998</v>
      </c>
      <c r="AS46">
        <v>16.680479999999999</v>
      </c>
      <c r="AT46">
        <v>15.00005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2212.3321660000001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341.26456300000001</v>
      </c>
      <c r="L47">
        <v>653.15009999999995</v>
      </c>
      <c r="M47">
        <v>92</v>
      </c>
      <c r="N47">
        <v>59.06</v>
      </c>
      <c r="O47">
        <v>123.66562500000001</v>
      </c>
      <c r="P47">
        <v>117.375</v>
      </c>
      <c r="Q47">
        <v>10.56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36.42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54.567</v>
      </c>
      <c r="AL47">
        <v>1.7430000000000001</v>
      </c>
      <c r="AM47">
        <v>0</v>
      </c>
      <c r="AN47">
        <v>0.72694000000000003</v>
      </c>
      <c r="AO47">
        <v>0</v>
      </c>
      <c r="AP47">
        <v>1.2809999999999999</v>
      </c>
      <c r="AQ47">
        <v>0</v>
      </c>
      <c r="AR47">
        <v>3.3119999999999998</v>
      </c>
      <c r="AS47">
        <v>4.7081999999999997</v>
      </c>
      <c r="AT47">
        <v>15.00005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2200.6085780000003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341.26456300000001</v>
      </c>
      <c r="L48">
        <v>653.15009999999995</v>
      </c>
      <c r="M48">
        <v>92</v>
      </c>
      <c r="N48">
        <v>59.06</v>
      </c>
      <c r="O48">
        <v>123.66562500000001</v>
      </c>
      <c r="P48">
        <v>117.375</v>
      </c>
      <c r="Q48">
        <v>10.56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37.494459999999997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54.567</v>
      </c>
      <c r="AL48">
        <v>1.7430000000000001</v>
      </c>
      <c r="AM48">
        <v>0</v>
      </c>
      <c r="AN48">
        <v>0.72694000000000003</v>
      </c>
      <c r="AO48">
        <v>0</v>
      </c>
      <c r="AP48">
        <v>1.2809999999999999</v>
      </c>
      <c r="AQ48">
        <v>0</v>
      </c>
      <c r="AR48">
        <v>3.3119999999999998</v>
      </c>
      <c r="AS48">
        <v>4.7081999999999997</v>
      </c>
      <c r="AT48">
        <v>15.00005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2201.6830380000001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341.26456300000001</v>
      </c>
      <c r="L49">
        <v>653.15009999999995</v>
      </c>
      <c r="M49">
        <v>92</v>
      </c>
      <c r="N49">
        <v>59.06</v>
      </c>
      <c r="O49">
        <v>123.66562500000001</v>
      </c>
      <c r="P49">
        <v>117.375</v>
      </c>
      <c r="Q49">
        <v>10.56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37.634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54.567</v>
      </c>
      <c r="AL49">
        <v>1.7430000000000001</v>
      </c>
      <c r="AM49">
        <v>0</v>
      </c>
      <c r="AN49">
        <v>0.72694000000000003</v>
      </c>
      <c r="AO49">
        <v>0</v>
      </c>
      <c r="AP49">
        <v>1.2809999999999999</v>
      </c>
      <c r="AQ49">
        <v>0</v>
      </c>
      <c r="AR49">
        <v>3.3119999999999998</v>
      </c>
      <c r="AS49">
        <v>4.7081999999999997</v>
      </c>
      <c r="AT49">
        <v>15.00005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2201.8225780000002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341.26456300000001</v>
      </c>
      <c r="L50">
        <v>653.15009999999995</v>
      </c>
      <c r="M50">
        <v>92</v>
      </c>
      <c r="N50">
        <v>59.06</v>
      </c>
      <c r="O50">
        <v>123.66562500000001</v>
      </c>
      <c r="P50">
        <v>117.375</v>
      </c>
      <c r="Q50">
        <v>10.56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38.708460000000002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54.567</v>
      </c>
      <c r="AL50">
        <v>1.7430000000000001</v>
      </c>
      <c r="AM50">
        <v>0</v>
      </c>
      <c r="AN50">
        <v>0.72694000000000003</v>
      </c>
      <c r="AO50">
        <v>0</v>
      </c>
      <c r="AP50">
        <v>1.2809999999999999</v>
      </c>
      <c r="AQ50">
        <v>0</v>
      </c>
      <c r="AR50">
        <v>3.3119999999999998</v>
      </c>
      <c r="AS50">
        <v>4.7081999999999997</v>
      </c>
      <c r="AT50">
        <v>15.00005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2202.8970380000001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653.15009999999995</v>
      </c>
      <c r="M51">
        <v>92</v>
      </c>
      <c r="N51">
        <v>59.06</v>
      </c>
      <c r="O51">
        <v>123.66562500000001</v>
      </c>
      <c r="P51">
        <v>117.375</v>
      </c>
      <c r="Q51">
        <v>10.56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38.847999999999999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21.36</v>
      </c>
      <c r="AH51">
        <v>0</v>
      </c>
      <c r="AI51">
        <v>0</v>
      </c>
      <c r="AJ51">
        <v>0</v>
      </c>
      <c r="AK51">
        <v>54.567</v>
      </c>
      <c r="AL51">
        <v>1.7430000000000001</v>
      </c>
      <c r="AM51">
        <v>0</v>
      </c>
      <c r="AN51">
        <v>0.72694000000000003</v>
      </c>
      <c r="AO51">
        <v>0</v>
      </c>
      <c r="AP51">
        <v>1.2809999999999999</v>
      </c>
      <c r="AQ51">
        <v>0</v>
      </c>
      <c r="AR51">
        <v>3.3119999999999998</v>
      </c>
      <c r="AS51">
        <v>4.7081999999999997</v>
      </c>
      <c r="AT51">
        <v>15.00005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2203.3365779999999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653.15009999999995</v>
      </c>
      <c r="M52">
        <v>92</v>
      </c>
      <c r="N52">
        <v>59.06</v>
      </c>
      <c r="O52">
        <v>123.66562500000001</v>
      </c>
      <c r="P52">
        <v>117.375</v>
      </c>
      <c r="Q52">
        <v>10.56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39.922460000000001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21.36</v>
      </c>
      <c r="AH52">
        <v>0</v>
      </c>
      <c r="AI52">
        <v>0</v>
      </c>
      <c r="AJ52">
        <v>0</v>
      </c>
      <c r="AK52">
        <v>54.567</v>
      </c>
      <c r="AL52">
        <v>1.7430000000000001</v>
      </c>
      <c r="AM52">
        <v>0</v>
      </c>
      <c r="AN52">
        <v>0.72694000000000003</v>
      </c>
      <c r="AO52">
        <v>0</v>
      </c>
      <c r="AP52">
        <v>1.2809999999999999</v>
      </c>
      <c r="AQ52">
        <v>0</v>
      </c>
      <c r="AR52">
        <v>3.3119999999999998</v>
      </c>
      <c r="AS52">
        <v>4.7081999999999997</v>
      </c>
      <c r="AT52">
        <v>15.00005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2204.4110380000002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341.56009999999998</v>
      </c>
      <c r="L53">
        <v>653.15009999999995</v>
      </c>
      <c r="M53">
        <v>92</v>
      </c>
      <c r="N53">
        <v>59.06</v>
      </c>
      <c r="O53">
        <v>123.66562500000001</v>
      </c>
      <c r="P53">
        <v>117.375</v>
      </c>
      <c r="Q53">
        <v>10.56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41.13646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21.36</v>
      </c>
      <c r="AH53">
        <v>0</v>
      </c>
      <c r="AI53">
        <v>0</v>
      </c>
      <c r="AJ53">
        <v>0</v>
      </c>
      <c r="AK53">
        <v>54.567</v>
      </c>
      <c r="AL53">
        <v>1.7430000000000001</v>
      </c>
      <c r="AM53">
        <v>0</v>
      </c>
      <c r="AN53">
        <v>0.72694000000000003</v>
      </c>
      <c r="AO53">
        <v>0</v>
      </c>
      <c r="AP53">
        <v>1.6653</v>
      </c>
      <c r="AQ53">
        <v>0</v>
      </c>
      <c r="AR53">
        <v>1.6559999999999999</v>
      </c>
      <c r="AS53">
        <v>4.7081999999999997</v>
      </c>
      <c r="AT53">
        <v>15.00005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2204.3488750000001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339.48320000000001</v>
      </c>
      <c r="L54">
        <v>642.91999999999996</v>
      </c>
      <c r="M54">
        <v>92</v>
      </c>
      <c r="N54">
        <v>59.06</v>
      </c>
      <c r="O54">
        <v>123.66562500000001</v>
      </c>
      <c r="P54">
        <v>117.375</v>
      </c>
      <c r="Q54">
        <v>10.56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42.350459999999998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21.36</v>
      </c>
      <c r="AH54">
        <v>0</v>
      </c>
      <c r="AI54">
        <v>0</v>
      </c>
      <c r="AJ54">
        <v>0</v>
      </c>
      <c r="AK54">
        <v>54.567</v>
      </c>
      <c r="AL54">
        <v>1.7430000000000001</v>
      </c>
      <c r="AM54">
        <v>0</v>
      </c>
      <c r="AN54">
        <v>0.72694000000000003</v>
      </c>
      <c r="AO54">
        <v>0</v>
      </c>
      <c r="AP54">
        <v>1.6653</v>
      </c>
      <c r="AQ54">
        <v>0</v>
      </c>
      <c r="AR54">
        <v>1.6559999999999999</v>
      </c>
      <c r="AS54">
        <v>4.7081999999999997</v>
      </c>
      <c r="AT54">
        <v>15.00005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2193.2558750000003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296.80380000000002</v>
      </c>
      <c r="L55">
        <v>557.19219499999997</v>
      </c>
      <c r="M55">
        <v>92</v>
      </c>
      <c r="N55">
        <v>59.06</v>
      </c>
      <c r="O55">
        <v>123.66562500000001</v>
      </c>
      <c r="P55">
        <v>117.375</v>
      </c>
      <c r="Q55">
        <v>10.3202</v>
      </c>
      <c r="R55">
        <v>41.963000000000001</v>
      </c>
      <c r="S55">
        <v>22.293600000000001</v>
      </c>
      <c r="T55">
        <v>0</v>
      </c>
      <c r="U55">
        <v>418.77</v>
      </c>
      <c r="V55">
        <v>20.5246</v>
      </c>
      <c r="W55">
        <v>40.536700000000003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21.36</v>
      </c>
      <c r="AH55">
        <v>0</v>
      </c>
      <c r="AI55">
        <v>0</v>
      </c>
      <c r="AJ55">
        <v>0</v>
      </c>
      <c r="AK55">
        <v>54.567</v>
      </c>
      <c r="AL55">
        <v>1.7430000000000001</v>
      </c>
      <c r="AM55">
        <v>0</v>
      </c>
      <c r="AN55">
        <v>0.72694000000000003</v>
      </c>
      <c r="AO55">
        <v>0</v>
      </c>
      <c r="AP55">
        <v>2.3058000000000001</v>
      </c>
      <c r="AQ55">
        <v>0</v>
      </c>
      <c r="AR55">
        <v>1.6559999999999999</v>
      </c>
      <c r="AS55">
        <v>4.7081999999999997</v>
      </c>
      <c r="AT55">
        <v>15.00005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2058.7066099999997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296.80380000000002</v>
      </c>
      <c r="L56">
        <v>414.73758800000002</v>
      </c>
      <c r="M56">
        <v>92</v>
      </c>
      <c r="N56">
        <v>59.06</v>
      </c>
      <c r="O56">
        <v>123.66562500000001</v>
      </c>
      <c r="P56">
        <v>117.375</v>
      </c>
      <c r="Q56">
        <v>9.8778000000000006</v>
      </c>
      <c r="R56">
        <v>36.423000000000002</v>
      </c>
      <c r="S56">
        <v>22.687000000000001</v>
      </c>
      <c r="T56">
        <v>0</v>
      </c>
      <c r="U56">
        <v>418.77</v>
      </c>
      <c r="V56">
        <v>15.464600000000001</v>
      </c>
      <c r="W56">
        <v>41.439399999999999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21.36</v>
      </c>
      <c r="AH56">
        <v>0</v>
      </c>
      <c r="AI56">
        <v>0</v>
      </c>
      <c r="AJ56">
        <v>0</v>
      </c>
      <c r="AK56">
        <v>54.567</v>
      </c>
      <c r="AL56">
        <v>1.7430000000000001</v>
      </c>
      <c r="AM56">
        <v>0</v>
      </c>
      <c r="AN56">
        <v>0.72694000000000003</v>
      </c>
      <c r="AO56">
        <v>0</v>
      </c>
      <c r="AP56">
        <v>2.3058000000000001</v>
      </c>
      <c r="AQ56">
        <v>0</v>
      </c>
      <c r="AR56">
        <v>1.6559999999999999</v>
      </c>
      <c r="AS56">
        <v>4.7081999999999997</v>
      </c>
      <c r="AT56">
        <v>15.00005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1906.505703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296.80380000000002</v>
      </c>
      <c r="L57">
        <v>379.70499999999998</v>
      </c>
      <c r="M57">
        <v>92</v>
      </c>
      <c r="N57">
        <v>59.06</v>
      </c>
      <c r="O57">
        <v>123.66562500000001</v>
      </c>
      <c r="P57">
        <v>117.375</v>
      </c>
      <c r="Q57">
        <v>9.8778000000000006</v>
      </c>
      <c r="R57">
        <v>36.423000000000002</v>
      </c>
      <c r="S57">
        <v>22.687000000000001</v>
      </c>
      <c r="T57">
        <v>0</v>
      </c>
      <c r="U57">
        <v>418.77</v>
      </c>
      <c r="V57">
        <v>15.464600000000001</v>
      </c>
      <c r="W57">
        <v>41.439399999999999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21.36</v>
      </c>
      <c r="AH57">
        <v>0</v>
      </c>
      <c r="AI57">
        <v>0</v>
      </c>
      <c r="AJ57">
        <v>0</v>
      </c>
      <c r="AK57">
        <v>54.567</v>
      </c>
      <c r="AL57">
        <v>1.7430000000000001</v>
      </c>
      <c r="AM57">
        <v>0</v>
      </c>
      <c r="AN57">
        <v>0.72694000000000003</v>
      </c>
      <c r="AO57">
        <v>0</v>
      </c>
      <c r="AP57">
        <v>2.3058000000000001</v>
      </c>
      <c r="AQ57">
        <v>0</v>
      </c>
      <c r="AR57">
        <v>1.6559999999999999</v>
      </c>
      <c r="AS57">
        <v>4.7081999999999997</v>
      </c>
      <c r="AT57">
        <v>15.00005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1871.473115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296.80380000000002</v>
      </c>
      <c r="L58">
        <v>407.185</v>
      </c>
      <c r="M58">
        <v>92</v>
      </c>
      <c r="N58">
        <v>59.06</v>
      </c>
      <c r="O58">
        <v>123.66562500000001</v>
      </c>
      <c r="P58">
        <v>117.375</v>
      </c>
      <c r="Q58">
        <v>9.8778000000000006</v>
      </c>
      <c r="R58">
        <v>36.423000000000002</v>
      </c>
      <c r="S58">
        <v>22.687000000000001</v>
      </c>
      <c r="T58">
        <v>0</v>
      </c>
      <c r="U58">
        <v>418.77</v>
      </c>
      <c r="V58">
        <v>15.464600000000001</v>
      </c>
      <c r="W58">
        <v>42.349600000000002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21.36</v>
      </c>
      <c r="AH58">
        <v>0</v>
      </c>
      <c r="AI58">
        <v>0</v>
      </c>
      <c r="AJ58">
        <v>0</v>
      </c>
      <c r="AK58">
        <v>54.567</v>
      </c>
      <c r="AL58">
        <v>1.7430000000000001</v>
      </c>
      <c r="AM58">
        <v>0</v>
      </c>
      <c r="AN58">
        <v>0.72694000000000003</v>
      </c>
      <c r="AO58">
        <v>0</v>
      </c>
      <c r="AP58">
        <v>2.3058000000000001</v>
      </c>
      <c r="AQ58">
        <v>0</v>
      </c>
      <c r="AR58">
        <v>1.6559999999999999</v>
      </c>
      <c r="AS58">
        <v>4.7081999999999997</v>
      </c>
      <c r="AT58">
        <v>15.00005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1899.8633150000001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296.80380000000002</v>
      </c>
      <c r="L59">
        <v>417.185</v>
      </c>
      <c r="M59">
        <v>92</v>
      </c>
      <c r="N59">
        <v>59.06</v>
      </c>
      <c r="O59">
        <v>123.66562500000001</v>
      </c>
      <c r="P59">
        <v>117.375</v>
      </c>
      <c r="Q59">
        <v>9.8778000000000006</v>
      </c>
      <c r="R59">
        <v>36.423000000000002</v>
      </c>
      <c r="S59">
        <v>22.687000000000001</v>
      </c>
      <c r="T59">
        <v>0</v>
      </c>
      <c r="U59">
        <v>418.77</v>
      </c>
      <c r="V59">
        <v>15.464600000000001</v>
      </c>
      <c r="W59">
        <v>43.453600000000002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21.36</v>
      </c>
      <c r="AH59">
        <v>0</v>
      </c>
      <c r="AI59">
        <v>0</v>
      </c>
      <c r="AJ59">
        <v>0</v>
      </c>
      <c r="AK59">
        <v>54.567</v>
      </c>
      <c r="AL59">
        <v>1.7430000000000001</v>
      </c>
      <c r="AM59">
        <v>0</v>
      </c>
      <c r="AN59">
        <v>0.72694000000000003</v>
      </c>
      <c r="AO59">
        <v>0</v>
      </c>
      <c r="AP59">
        <v>0.64049999999999996</v>
      </c>
      <c r="AQ59">
        <v>0</v>
      </c>
      <c r="AR59">
        <v>26.495999999999999</v>
      </c>
      <c r="AS59">
        <v>4.7081999999999997</v>
      </c>
      <c r="AT59">
        <v>15.00005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1934.1420150000001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296.80380000000002</v>
      </c>
      <c r="L60">
        <v>424.185</v>
      </c>
      <c r="M60">
        <v>92</v>
      </c>
      <c r="N60">
        <v>59.06</v>
      </c>
      <c r="O60">
        <v>123.66562500000001</v>
      </c>
      <c r="P60">
        <v>117.375</v>
      </c>
      <c r="Q60">
        <v>9.8778000000000006</v>
      </c>
      <c r="R60">
        <v>36.423000000000002</v>
      </c>
      <c r="S60">
        <v>22.687000000000001</v>
      </c>
      <c r="T60">
        <v>0</v>
      </c>
      <c r="U60">
        <v>418.77</v>
      </c>
      <c r="V60">
        <v>15.464600000000001</v>
      </c>
      <c r="W60">
        <v>43.453600000000002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21.36</v>
      </c>
      <c r="AH60">
        <v>0</v>
      </c>
      <c r="AI60">
        <v>0</v>
      </c>
      <c r="AJ60">
        <v>0</v>
      </c>
      <c r="AK60">
        <v>54.567</v>
      </c>
      <c r="AL60">
        <v>1.7430000000000001</v>
      </c>
      <c r="AM60">
        <v>0</v>
      </c>
      <c r="AN60">
        <v>0.72694000000000003</v>
      </c>
      <c r="AO60">
        <v>0</v>
      </c>
      <c r="AP60">
        <v>0.64049999999999996</v>
      </c>
      <c r="AQ60">
        <v>0</v>
      </c>
      <c r="AR60">
        <v>26.495999999999999</v>
      </c>
      <c r="AS60">
        <v>4.7081999999999997</v>
      </c>
      <c r="AT60">
        <v>15.00005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1941.1420150000001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296.80380000000002</v>
      </c>
      <c r="L61">
        <v>409.185</v>
      </c>
      <c r="M61">
        <v>92</v>
      </c>
      <c r="N61">
        <v>59.06</v>
      </c>
      <c r="O61">
        <v>123.66562500000001</v>
      </c>
      <c r="P61">
        <v>117.375</v>
      </c>
      <c r="Q61">
        <v>9.8778000000000006</v>
      </c>
      <c r="R61">
        <v>36.423000000000002</v>
      </c>
      <c r="S61">
        <v>22.687000000000001</v>
      </c>
      <c r="T61">
        <v>0</v>
      </c>
      <c r="U61">
        <v>418.77</v>
      </c>
      <c r="V61">
        <v>15.464600000000001</v>
      </c>
      <c r="W61">
        <v>43.453600000000002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21.36</v>
      </c>
      <c r="AH61">
        <v>0</v>
      </c>
      <c r="AI61">
        <v>0</v>
      </c>
      <c r="AJ61">
        <v>0</v>
      </c>
      <c r="AK61">
        <v>54.567</v>
      </c>
      <c r="AL61">
        <v>1.7430000000000001</v>
      </c>
      <c r="AM61">
        <v>0</v>
      </c>
      <c r="AN61">
        <v>0.72694000000000003</v>
      </c>
      <c r="AO61">
        <v>0</v>
      </c>
      <c r="AP61">
        <v>0.64049999999999996</v>
      </c>
      <c r="AQ61">
        <v>0</v>
      </c>
      <c r="AR61">
        <v>2.76</v>
      </c>
      <c r="AS61">
        <v>4.7081999999999997</v>
      </c>
      <c r="AT61">
        <v>15.00005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1902.406015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296.80380000000002</v>
      </c>
      <c r="L62">
        <v>409.185</v>
      </c>
      <c r="M62">
        <v>92</v>
      </c>
      <c r="N62">
        <v>59.06</v>
      </c>
      <c r="O62">
        <v>123.66562500000001</v>
      </c>
      <c r="P62">
        <v>117.375</v>
      </c>
      <c r="Q62">
        <v>9.8778000000000006</v>
      </c>
      <c r="R62">
        <v>36.423000000000002</v>
      </c>
      <c r="S62">
        <v>22.687000000000001</v>
      </c>
      <c r="T62">
        <v>0</v>
      </c>
      <c r="U62">
        <v>418.77</v>
      </c>
      <c r="V62">
        <v>15.464600000000001</v>
      </c>
      <c r="W62">
        <v>43.453600000000002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21.36</v>
      </c>
      <c r="AH62">
        <v>0</v>
      </c>
      <c r="AI62">
        <v>0</v>
      </c>
      <c r="AJ62">
        <v>0</v>
      </c>
      <c r="AK62">
        <v>54.567</v>
      </c>
      <c r="AL62">
        <v>1.7430000000000001</v>
      </c>
      <c r="AM62">
        <v>0</v>
      </c>
      <c r="AN62">
        <v>0.72694000000000003</v>
      </c>
      <c r="AO62">
        <v>0</v>
      </c>
      <c r="AP62">
        <v>0.64049999999999996</v>
      </c>
      <c r="AQ62">
        <v>0</v>
      </c>
      <c r="AR62">
        <v>1.7664</v>
      </c>
      <c r="AS62">
        <v>4.7081999999999997</v>
      </c>
      <c r="AT62">
        <v>15.00005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1901.412415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296.80380000000002</v>
      </c>
      <c r="L63">
        <v>409.185</v>
      </c>
      <c r="M63">
        <v>92</v>
      </c>
      <c r="N63">
        <v>59.06</v>
      </c>
      <c r="O63">
        <v>123.66562500000001</v>
      </c>
      <c r="P63">
        <v>123.803237</v>
      </c>
      <c r="Q63">
        <v>9.8778000000000006</v>
      </c>
      <c r="R63">
        <v>36.423000000000002</v>
      </c>
      <c r="S63">
        <v>22.687000000000001</v>
      </c>
      <c r="T63">
        <v>0</v>
      </c>
      <c r="U63">
        <v>418.77</v>
      </c>
      <c r="V63">
        <v>15.464600000000001</v>
      </c>
      <c r="W63">
        <v>43.453600000000002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21.36</v>
      </c>
      <c r="AH63">
        <v>0</v>
      </c>
      <c r="AI63">
        <v>0</v>
      </c>
      <c r="AJ63">
        <v>0</v>
      </c>
      <c r="AK63">
        <v>54.567</v>
      </c>
      <c r="AL63">
        <v>1.7430000000000001</v>
      </c>
      <c r="AM63">
        <v>0</v>
      </c>
      <c r="AN63">
        <v>0.72694000000000003</v>
      </c>
      <c r="AO63">
        <v>0</v>
      </c>
      <c r="AP63">
        <v>0</v>
      </c>
      <c r="AQ63">
        <v>15.561</v>
      </c>
      <c r="AR63">
        <v>1.7664</v>
      </c>
      <c r="AS63">
        <v>4.7081999999999997</v>
      </c>
      <c r="AT63">
        <v>15.00005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1939.2400039999998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296.80380000000002</v>
      </c>
      <c r="L64">
        <v>409.185</v>
      </c>
      <c r="M64">
        <v>92</v>
      </c>
      <c r="N64">
        <v>59.06</v>
      </c>
      <c r="O64">
        <v>123.66562500000001</v>
      </c>
      <c r="P64">
        <v>125.58750000000001</v>
      </c>
      <c r="Q64">
        <v>9.8778000000000006</v>
      </c>
      <c r="R64">
        <v>36.622999999999998</v>
      </c>
      <c r="S64">
        <v>22.687000000000001</v>
      </c>
      <c r="T64">
        <v>0</v>
      </c>
      <c r="U64">
        <v>418.77</v>
      </c>
      <c r="V64">
        <v>15.464600000000001</v>
      </c>
      <c r="W64">
        <v>43.453600000000002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21.36</v>
      </c>
      <c r="AH64">
        <v>0</v>
      </c>
      <c r="AI64">
        <v>0</v>
      </c>
      <c r="AJ64">
        <v>0</v>
      </c>
      <c r="AK64">
        <v>54.567</v>
      </c>
      <c r="AL64">
        <v>1.7430000000000001</v>
      </c>
      <c r="AM64">
        <v>0</v>
      </c>
      <c r="AN64">
        <v>0.72694000000000003</v>
      </c>
      <c r="AO64">
        <v>0</v>
      </c>
      <c r="AP64">
        <v>0</v>
      </c>
      <c r="AQ64">
        <v>15.561</v>
      </c>
      <c r="AR64">
        <v>1.7664</v>
      </c>
      <c r="AS64">
        <v>4.7081999999999997</v>
      </c>
      <c r="AT64">
        <v>15.00005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1941.2242669999998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296.80380000000002</v>
      </c>
      <c r="L65">
        <v>419.185</v>
      </c>
      <c r="M65">
        <v>85</v>
      </c>
      <c r="N65">
        <v>59.06</v>
      </c>
      <c r="O65">
        <v>123.66562500000001</v>
      </c>
      <c r="P65">
        <v>125.58750000000001</v>
      </c>
      <c r="Q65">
        <v>9.8778000000000006</v>
      </c>
      <c r="R65">
        <v>42.389347999999998</v>
      </c>
      <c r="S65">
        <v>22.687000000000001</v>
      </c>
      <c r="T65">
        <v>0</v>
      </c>
      <c r="U65">
        <v>418.77</v>
      </c>
      <c r="V65">
        <v>18.898312000000001</v>
      </c>
      <c r="W65">
        <v>43.453600000000002</v>
      </c>
      <c r="X65">
        <v>147.26089999999999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16.478852</v>
      </c>
      <c r="AF65">
        <v>8.8740000000000006</v>
      </c>
      <c r="AG65">
        <v>21.36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0.72694000000000003</v>
      </c>
      <c r="AO65">
        <v>0</v>
      </c>
      <c r="AP65">
        <v>0.25619999999999998</v>
      </c>
      <c r="AQ65">
        <v>15.561</v>
      </c>
      <c r="AR65">
        <v>1.7664</v>
      </c>
      <c r="AS65">
        <v>4.7081999999999997</v>
      </c>
      <c r="AT65">
        <v>15.00005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1956.6644269999997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338.52262100000002</v>
      </c>
      <c r="L66">
        <v>524.65509999999995</v>
      </c>
      <c r="M66">
        <v>78</v>
      </c>
      <c r="N66">
        <v>59.06</v>
      </c>
      <c r="O66">
        <v>123.66562500000001</v>
      </c>
      <c r="P66">
        <v>125.58750000000001</v>
      </c>
      <c r="Q66">
        <v>10.56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43.453600000000002</v>
      </c>
      <c r="X66">
        <v>147.26089999999999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8.8740000000000006</v>
      </c>
      <c r="AG66">
        <v>21.36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0.72694000000000003</v>
      </c>
      <c r="AO66">
        <v>0</v>
      </c>
      <c r="AP66">
        <v>0.25619999999999998</v>
      </c>
      <c r="AQ66">
        <v>31.122</v>
      </c>
      <c r="AR66">
        <v>2.76</v>
      </c>
      <c r="AS66">
        <v>4.7081999999999997</v>
      </c>
      <c r="AT66">
        <v>15.00005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2119.6256880000001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338.58479999999997</v>
      </c>
      <c r="L67">
        <v>604.65509999999995</v>
      </c>
      <c r="M67">
        <v>78</v>
      </c>
      <c r="N67">
        <v>59.06</v>
      </c>
      <c r="O67">
        <v>123.66562500000001</v>
      </c>
      <c r="P67">
        <v>119.00230000000001</v>
      </c>
      <c r="Q67">
        <v>10.56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43.453600000000002</v>
      </c>
      <c r="X67">
        <v>147.26089999999999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8.8740000000000006</v>
      </c>
      <c r="AG67">
        <v>21.36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0.72694000000000003</v>
      </c>
      <c r="AO67">
        <v>0</v>
      </c>
      <c r="AP67">
        <v>0.25619999999999998</v>
      </c>
      <c r="AQ67">
        <v>31.122</v>
      </c>
      <c r="AR67">
        <v>1.6559999999999999</v>
      </c>
      <c r="AS67">
        <v>4.7081999999999997</v>
      </c>
      <c r="AT67">
        <v>15.00005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2191.9986670000003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341.26010000000002</v>
      </c>
      <c r="L68">
        <v>653.15009999999995</v>
      </c>
      <c r="M68">
        <v>78</v>
      </c>
      <c r="N68">
        <v>59.06</v>
      </c>
      <c r="O68">
        <v>123.66562500000001</v>
      </c>
      <c r="P68">
        <v>119.00230000000001</v>
      </c>
      <c r="Q68">
        <v>10.56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43.453600000000002</v>
      </c>
      <c r="X68">
        <v>147.26089999999999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8.8740000000000006</v>
      </c>
      <c r="AG68">
        <v>21.36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0.72694000000000003</v>
      </c>
      <c r="AO68">
        <v>0</v>
      </c>
      <c r="AP68">
        <v>0.25619999999999998</v>
      </c>
      <c r="AQ68">
        <v>31.122</v>
      </c>
      <c r="AR68">
        <v>1.6559999999999999</v>
      </c>
      <c r="AS68">
        <v>4.7081999999999997</v>
      </c>
      <c r="AT68">
        <v>15.00005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2259.6478189999998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341.26010000000002</v>
      </c>
      <c r="L69">
        <v>653.15009999999995</v>
      </c>
      <c r="M69">
        <v>78</v>
      </c>
      <c r="N69">
        <v>59.06</v>
      </c>
      <c r="O69">
        <v>123.66562500000001</v>
      </c>
      <c r="P69">
        <v>119.00230000000001</v>
      </c>
      <c r="Q69">
        <v>10.56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43.453600000000002</v>
      </c>
      <c r="X69">
        <v>147.26089999999999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21.36</v>
      </c>
      <c r="AH69">
        <v>0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0.72694000000000003</v>
      </c>
      <c r="AO69">
        <v>0</v>
      </c>
      <c r="AP69">
        <v>0.25619999999999998</v>
      </c>
      <c r="AQ69">
        <v>46.683</v>
      </c>
      <c r="AR69">
        <v>1.6559999999999999</v>
      </c>
      <c r="AS69">
        <v>4.7081999999999997</v>
      </c>
      <c r="AT69">
        <v>15.00005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2275.2088189999999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341.26010000000002</v>
      </c>
      <c r="L70">
        <v>653.15009999999995</v>
      </c>
      <c r="M70">
        <v>78</v>
      </c>
      <c r="N70">
        <v>59.06</v>
      </c>
      <c r="O70">
        <v>123.66562500000001</v>
      </c>
      <c r="P70">
        <v>119.00230000000001</v>
      </c>
      <c r="Q70">
        <v>10.56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43.453600000000002</v>
      </c>
      <c r="X70">
        <v>147.26089999999999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21.36</v>
      </c>
      <c r="AH70">
        <v>19.887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0.72694000000000003</v>
      </c>
      <c r="AO70">
        <v>0</v>
      </c>
      <c r="AP70">
        <v>0.25619999999999998</v>
      </c>
      <c r="AQ70">
        <v>46.683</v>
      </c>
      <c r="AR70">
        <v>1.6559999999999999</v>
      </c>
      <c r="AS70">
        <v>4.7081999999999997</v>
      </c>
      <c r="AT70">
        <v>15.00005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2295.0958190000001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341.26010000000002</v>
      </c>
      <c r="L71">
        <v>653.15009999999995</v>
      </c>
      <c r="M71">
        <v>78</v>
      </c>
      <c r="N71">
        <v>59.06</v>
      </c>
      <c r="O71">
        <v>123.66562500000001</v>
      </c>
      <c r="P71">
        <v>119.00230000000001</v>
      </c>
      <c r="Q71">
        <v>10.56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43.453600000000002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8.8740000000000006</v>
      </c>
      <c r="AG71">
        <v>21.36</v>
      </c>
      <c r="AH71">
        <v>36.933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0.72694000000000003</v>
      </c>
      <c r="AO71">
        <v>0</v>
      </c>
      <c r="AP71">
        <v>7.0454999999999997</v>
      </c>
      <c r="AQ71">
        <v>46.683</v>
      </c>
      <c r="AR71">
        <v>1.6559999999999999</v>
      </c>
      <c r="AS71">
        <v>4.7081999999999997</v>
      </c>
      <c r="AT71">
        <v>15.00005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2337.7871260000002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341.26010000000002</v>
      </c>
      <c r="L72">
        <v>653.15009999999995</v>
      </c>
      <c r="M72">
        <v>78</v>
      </c>
      <c r="N72">
        <v>59.06</v>
      </c>
      <c r="O72">
        <v>123.66562500000001</v>
      </c>
      <c r="P72">
        <v>119.00230000000001</v>
      </c>
      <c r="Q72">
        <v>10.56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43.453600000000002</v>
      </c>
      <c r="X72">
        <v>147.26089999999999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17.748000000000001</v>
      </c>
      <c r="AG72">
        <v>21.36</v>
      </c>
      <c r="AH72">
        <v>64.396000000000001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0.72694000000000003</v>
      </c>
      <c r="AO72">
        <v>0</v>
      </c>
      <c r="AP72">
        <v>7.0454999999999997</v>
      </c>
      <c r="AQ72">
        <v>46.683</v>
      </c>
      <c r="AR72">
        <v>1.6559999999999999</v>
      </c>
      <c r="AS72">
        <v>4.7081999999999997</v>
      </c>
      <c r="AT72">
        <v>15.00005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2395.3340110000008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341.26010000000002</v>
      </c>
      <c r="L73">
        <v>653.15009999999995</v>
      </c>
      <c r="M73">
        <v>78</v>
      </c>
      <c r="N73">
        <v>59.06</v>
      </c>
      <c r="O73">
        <v>123.66562500000001</v>
      </c>
      <c r="P73">
        <v>119.00230000000001</v>
      </c>
      <c r="Q73">
        <v>10.56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43.453600000000002</v>
      </c>
      <c r="X73">
        <v>147.26089999999999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26.622</v>
      </c>
      <c r="AG73">
        <v>21.36</v>
      </c>
      <c r="AH73">
        <v>78.600999999999999</v>
      </c>
      <c r="AI73">
        <v>0</v>
      </c>
      <c r="AJ73">
        <v>0</v>
      </c>
      <c r="AK73">
        <v>54.567</v>
      </c>
      <c r="AL73">
        <v>41.832000000000001</v>
      </c>
      <c r="AM73">
        <v>10.536032000000001</v>
      </c>
      <c r="AN73">
        <v>0.72694000000000003</v>
      </c>
      <c r="AO73">
        <v>0</v>
      </c>
      <c r="AP73">
        <v>7.0454999999999997</v>
      </c>
      <c r="AQ73">
        <v>46.683</v>
      </c>
      <c r="AR73">
        <v>1.6559999999999999</v>
      </c>
      <c r="AS73">
        <v>4.7081999999999997</v>
      </c>
      <c r="AT73">
        <v>15.00005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2490.6730030000003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341.26010000000002</v>
      </c>
      <c r="L74">
        <v>653.15009999999995</v>
      </c>
      <c r="M74">
        <v>78</v>
      </c>
      <c r="N74">
        <v>59.06</v>
      </c>
      <c r="O74">
        <v>123.66562500000001</v>
      </c>
      <c r="P74">
        <v>119.00230000000001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43.453600000000002</v>
      </c>
      <c r="X74">
        <v>147.26089999999999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26.622</v>
      </c>
      <c r="AG74">
        <v>21.36</v>
      </c>
      <c r="AH74">
        <v>140.34540000000001</v>
      </c>
      <c r="AI74">
        <v>0</v>
      </c>
      <c r="AJ74">
        <v>0</v>
      </c>
      <c r="AK74">
        <v>54.567</v>
      </c>
      <c r="AL74">
        <v>41.832000000000001</v>
      </c>
      <c r="AM74">
        <v>10.536032000000001</v>
      </c>
      <c r="AN74">
        <v>0.72694000000000003</v>
      </c>
      <c r="AO74">
        <v>0</v>
      </c>
      <c r="AP74">
        <v>7.0454999999999997</v>
      </c>
      <c r="AQ74">
        <v>46.683</v>
      </c>
      <c r="AR74">
        <v>1.6559999999999999</v>
      </c>
      <c r="AS74">
        <v>4.7081999999999997</v>
      </c>
      <c r="AT74">
        <v>15.00005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2568.4264390000003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341.26010000000002</v>
      </c>
      <c r="L75">
        <v>653.15009999999995</v>
      </c>
      <c r="M75">
        <v>78</v>
      </c>
      <c r="N75">
        <v>59.06</v>
      </c>
      <c r="O75">
        <v>123.66562500000001</v>
      </c>
      <c r="P75">
        <v>119.00230000000001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43.453600000000002</v>
      </c>
      <c r="X75">
        <v>147.26089999999999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26.622</v>
      </c>
      <c r="AG75">
        <v>21.36</v>
      </c>
      <c r="AH75">
        <v>140.34540000000001</v>
      </c>
      <c r="AI75">
        <v>0</v>
      </c>
      <c r="AJ75">
        <v>0</v>
      </c>
      <c r="AK75">
        <v>54.567</v>
      </c>
      <c r="AL75">
        <v>41.832000000000001</v>
      </c>
      <c r="AM75">
        <v>10.536032000000001</v>
      </c>
      <c r="AN75">
        <v>0.72694000000000003</v>
      </c>
      <c r="AO75">
        <v>0</v>
      </c>
      <c r="AP75">
        <v>7.0454999999999997</v>
      </c>
      <c r="AQ75">
        <v>46.683</v>
      </c>
      <c r="AR75">
        <v>1.6559999999999999</v>
      </c>
      <c r="AS75">
        <v>4.7081999999999997</v>
      </c>
      <c r="AT75">
        <v>15.00005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2576.6424390000002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341.26010000000002</v>
      </c>
      <c r="L76">
        <v>653.15009999999995</v>
      </c>
      <c r="M76">
        <v>78</v>
      </c>
      <c r="N76">
        <v>59.06</v>
      </c>
      <c r="O76">
        <v>123.66562500000001</v>
      </c>
      <c r="P76">
        <v>119.00230000000001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43.453600000000002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26.622</v>
      </c>
      <c r="AG76">
        <v>21.36</v>
      </c>
      <c r="AH76">
        <v>140.34540000000001</v>
      </c>
      <c r="AI76">
        <v>0</v>
      </c>
      <c r="AJ76">
        <v>0</v>
      </c>
      <c r="AK76">
        <v>54.567</v>
      </c>
      <c r="AL76">
        <v>41.832000000000001</v>
      </c>
      <c r="AM76">
        <v>10.536032000000001</v>
      </c>
      <c r="AN76">
        <v>0.72694000000000003</v>
      </c>
      <c r="AO76">
        <v>0</v>
      </c>
      <c r="AP76">
        <v>7.0454999999999997</v>
      </c>
      <c r="AQ76">
        <v>46.683</v>
      </c>
      <c r="AR76">
        <v>1.6559999999999999</v>
      </c>
      <c r="AS76">
        <v>4.7081999999999997</v>
      </c>
      <c r="AT76">
        <v>15.00005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2580.5924390000005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341.26010000000002</v>
      </c>
      <c r="L77">
        <v>653.15009999999995</v>
      </c>
      <c r="M77">
        <v>78</v>
      </c>
      <c r="N77">
        <v>59.06</v>
      </c>
      <c r="O77">
        <v>123.66562500000001</v>
      </c>
      <c r="P77">
        <v>119.00230000000001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43.453600000000002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26.622</v>
      </c>
      <c r="AG77">
        <v>21.36</v>
      </c>
      <c r="AH77">
        <v>110.2308</v>
      </c>
      <c r="AI77">
        <v>0</v>
      </c>
      <c r="AJ77">
        <v>0</v>
      </c>
      <c r="AK77">
        <v>54.567</v>
      </c>
      <c r="AL77">
        <v>6.9720000000000004</v>
      </c>
      <c r="AM77">
        <v>10.536032000000001</v>
      </c>
      <c r="AN77">
        <v>0.72694000000000003</v>
      </c>
      <c r="AO77">
        <v>0</v>
      </c>
      <c r="AP77">
        <v>0.25619999999999998</v>
      </c>
      <c r="AQ77">
        <v>46.683</v>
      </c>
      <c r="AR77">
        <v>2.76</v>
      </c>
      <c r="AS77">
        <v>4.7081999999999997</v>
      </c>
      <c r="AT77">
        <v>15.00005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2509.9325390000004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341.26010000000002</v>
      </c>
      <c r="L78">
        <v>653.15009999999995</v>
      </c>
      <c r="M78">
        <v>78</v>
      </c>
      <c r="N78">
        <v>59.06</v>
      </c>
      <c r="O78">
        <v>123.66562500000001</v>
      </c>
      <c r="P78">
        <v>119.00230000000001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43.453600000000002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26.622</v>
      </c>
      <c r="AG78">
        <v>21.36</v>
      </c>
      <c r="AH78">
        <v>75.760000000000005</v>
      </c>
      <c r="AI78">
        <v>0</v>
      </c>
      <c r="AJ78">
        <v>0</v>
      </c>
      <c r="AK78">
        <v>54.567</v>
      </c>
      <c r="AL78">
        <v>1.3944000000000001</v>
      </c>
      <c r="AM78">
        <v>10.536032000000001</v>
      </c>
      <c r="AN78">
        <v>0.72694000000000003</v>
      </c>
      <c r="AO78">
        <v>0</v>
      </c>
      <c r="AP78">
        <v>0.25619999999999998</v>
      </c>
      <c r="AQ78">
        <v>46.683</v>
      </c>
      <c r="AR78">
        <v>26.495999999999999</v>
      </c>
      <c r="AS78">
        <v>4.7081999999999997</v>
      </c>
      <c r="AT78">
        <v>15.00005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2484.4841030000007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341.26010000000002</v>
      </c>
      <c r="L79">
        <v>653.15009999999995</v>
      </c>
      <c r="M79">
        <v>78</v>
      </c>
      <c r="N79">
        <v>59.06</v>
      </c>
      <c r="O79">
        <v>123.66562500000001</v>
      </c>
      <c r="P79">
        <v>119.00230000000001</v>
      </c>
      <c r="Q79">
        <v>10.56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43.453600000000002</v>
      </c>
      <c r="X79">
        <v>147.26089999999999</v>
      </c>
      <c r="Y79">
        <v>0</v>
      </c>
      <c r="Z79">
        <v>6.5208000000000004</v>
      </c>
      <c r="AA79">
        <v>26.07</v>
      </c>
      <c r="AB79">
        <v>13.17004</v>
      </c>
      <c r="AC79">
        <v>0</v>
      </c>
      <c r="AD79">
        <v>18.272072000000001</v>
      </c>
      <c r="AE79">
        <v>32.957704</v>
      </c>
      <c r="AF79">
        <v>9.86</v>
      </c>
      <c r="AG79">
        <v>21.36</v>
      </c>
      <c r="AH79">
        <v>61.555</v>
      </c>
      <c r="AI79">
        <v>0</v>
      </c>
      <c r="AJ79">
        <v>0</v>
      </c>
      <c r="AK79">
        <v>54.567</v>
      </c>
      <c r="AL79">
        <v>1.3944000000000001</v>
      </c>
      <c r="AM79">
        <v>5.2786799999999996</v>
      </c>
      <c r="AN79">
        <v>0.72694000000000003</v>
      </c>
      <c r="AO79">
        <v>0</v>
      </c>
      <c r="AP79">
        <v>0.25619999999999998</v>
      </c>
      <c r="AQ79">
        <v>46.683</v>
      </c>
      <c r="AR79">
        <v>26.495999999999999</v>
      </c>
      <c r="AS79">
        <v>4.7081999999999997</v>
      </c>
      <c r="AT79">
        <v>15.00005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2428.5689110000003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341.26010000000002</v>
      </c>
      <c r="L80">
        <v>653.15009999999995</v>
      </c>
      <c r="M80">
        <v>78</v>
      </c>
      <c r="N80">
        <v>59.06</v>
      </c>
      <c r="O80">
        <v>123.66562500000001</v>
      </c>
      <c r="P80">
        <v>119.00230000000001</v>
      </c>
      <c r="Q80">
        <v>10.56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43.453600000000002</v>
      </c>
      <c r="X80">
        <v>147.26089999999999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9.0184669999999993</v>
      </c>
      <c r="AE80">
        <v>16.478852</v>
      </c>
      <c r="AF80">
        <v>8.8740000000000006</v>
      </c>
      <c r="AG80">
        <v>21.36</v>
      </c>
      <c r="AH80">
        <v>42.615000000000002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0.72694000000000003</v>
      </c>
      <c r="AO80">
        <v>0</v>
      </c>
      <c r="AP80">
        <v>0.25619999999999998</v>
      </c>
      <c r="AQ80">
        <v>46.683</v>
      </c>
      <c r="AR80">
        <v>3.8639999999999999</v>
      </c>
      <c r="AS80">
        <v>4.7081999999999997</v>
      </c>
      <c r="AT80">
        <v>15.00005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2342.9791339999997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341.26010000000002</v>
      </c>
      <c r="L81">
        <v>653.15009999999995</v>
      </c>
      <c r="M81">
        <v>78</v>
      </c>
      <c r="N81">
        <v>59.06</v>
      </c>
      <c r="O81">
        <v>123.66562500000001</v>
      </c>
      <c r="P81">
        <v>119.00230000000001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43.453600000000002</v>
      </c>
      <c r="X81">
        <v>147.26089999999999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19.887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0.72694000000000003</v>
      </c>
      <c r="AO81">
        <v>0</v>
      </c>
      <c r="AP81">
        <v>0.25619999999999998</v>
      </c>
      <c r="AQ81">
        <v>46.683</v>
      </c>
      <c r="AR81">
        <v>1.6559999999999999</v>
      </c>
      <c r="AS81">
        <v>4.7081999999999997</v>
      </c>
      <c r="AT81">
        <v>15.00005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2288.1252670000003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341.26010000000002</v>
      </c>
      <c r="L82">
        <v>653.15009999999995</v>
      </c>
      <c r="M82">
        <v>78</v>
      </c>
      <c r="N82">
        <v>59.06</v>
      </c>
      <c r="O82">
        <v>123.66562500000001</v>
      </c>
      <c r="P82">
        <v>119.00230000000001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43.453600000000002</v>
      </c>
      <c r="X82">
        <v>147.26089999999999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0.72694000000000003</v>
      </c>
      <c r="AO82">
        <v>0</v>
      </c>
      <c r="AP82">
        <v>0.25619999999999998</v>
      </c>
      <c r="AQ82">
        <v>46.683</v>
      </c>
      <c r="AR82">
        <v>1.6559999999999999</v>
      </c>
      <c r="AS82">
        <v>4.7081999999999997</v>
      </c>
      <c r="AT82">
        <v>15.00005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2261.918267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341.26010000000002</v>
      </c>
      <c r="L83">
        <v>653.15009999999995</v>
      </c>
      <c r="M83">
        <v>78</v>
      </c>
      <c r="N83">
        <v>59.06</v>
      </c>
      <c r="O83">
        <v>123.66562500000001</v>
      </c>
      <c r="P83">
        <v>119.00230000000001</v>
      </c>
      <c r="Q83">
        <v>10.56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43.453600000000002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0.72694000000000003</v>
      </c>
      <c r="AO83">
        <v>0</v>
      </c>
      <c r="AP83">
        <v>0</v>
      </c>
      <c r="AQ83">
        <v>46.683</v>
      </c>
      <c r="AR83">
        <v>2.76</v>
      </c>
      <c r="AS83">
        <v>4.7081999999999997</v>
      </c>
      <c r="AT83">
        <v>15.00005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2256.2452670000007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341.26010000000002</v>
      </c>
      <c r="L84">
        <v>653.15009999999995</v>
      </c>
      <c r="M84">
        <v>78</v>
      </c>
      <c r="N84">
        <v>59.06</v>
      </c>
      <c r="O84">
        <v>123.66562500000001</v>
      </c>
      <c r="P84">
        <v>119.00230000000001</v>
      </c>
      <c r="Q84">
        <v>10.56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43.453600000000002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0.72694000000000003</v>
      </c>
      <c r="AO84">
        <v>0</v>
      </c>
      <c r="AP84">
        <v>0</v>
      </c>
      <c r="AQ84">
        <v>46.683</v>
      </c>
      <c r="AR84">
        <v>26.495999999999999</v>
      </c>
      <c r="AS84">
        <v>8.3402399999999997</v>
      </c>
      <c r="AT84">
        <v>15.00005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2283.6133070000005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341.26010000000002</v>
      </c>
      <c r="L85">
        <v>653.15009999999995</v>
      </c>
      <c r="M85">
        <v>78</v>
      </c>
      <c r="N85">
        <v>59.06</v>
      </c>
      <c r="O85">
        <v>123.66562500000001</v>
      </c>
      <c r="P85">
        <v>119.00230000000001</v>
      </c>
      <c r="Q85">
        <v>10.56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43.453600000000002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0.72694000000000003</v>
      </c>
      <c r="AO85">
        <v>0</v>
      </c>
      <c r="AP85">
        <v>0</v>
      </c>
      <c r="AQ85">
        <v>45.485999999999997</v>
      </c>
      <c r="AR85">
        <v>26.495999999999999</v>
      </c>
      <c r="AS85">
        <v>8.3402399999999997</v>
      </c>
      <c r="AT85">
        <v>15.00005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2282.4163070000004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341.26010000000002</v>
      </c>
      <c r="L86">
        <v>653.15009999999995</v>
      </c>
      <c r="M86">
        <v>78</v>
      </c>
      <c r="N86">
        <v>59.06</v>
      </c>
      <c r="O86">
        <v>123.66562500000001</v>
      </c>
      <c r="P86">
        <v>119.00230000000001</v>
      </c>
      <c r="Q86">
        <v>10.56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43.453600000000002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0.72694000000000003</v>
      </c>
      <c r="AO86">
        <v>0</v>
      </c>
      <c r="AP86">
        <v>0</v>
      </c>
      <c r="AQ86">
        <v>43.47</v>
      </c>
      <c r="AR86">
        <v>3.3119999999999998</v>
      </c>
      <c r="AS86">
        <v>4.7081999999999997</v>
      </c>
      <c r="AT86">
        <v>15.00005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2253.5842670000002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338.88069999999999</v>
      </c>
      <c r="L87">
        <v>604.65509999999995</v>
      </c>
      <c r="M87">
        <v>78</v>
      </c>
      <c r="N87">
        <v>59.06</v>
      </c>
      <c r="O87">
        <v>123.66562500000001</v>
      </c>
      <c r="P87">
        <v>119.00230000000001</v>
      </c>
      <c r="Q87">
        <v>10.56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43.453600000000002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0.72694000000000003</v>
      </c>
      <c r="AO87">
        <v>0</v>
      </c>
      <c r="AP87">
        <v>0</v>
      </c>
      <c r="AQ87">
        <v>28.98</v>
      </c>
      <c r="AR87">
        <v>1.6559999999999999</v>
      </c>
      <c r="AS87">
        <v>4.7081999999999997</v>
      </c>
      <c r="AT87">
        <v>15.00005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2186.5638670000003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338.88069999999999</v>
      </c>
      <c r="L88">
        <v>524.65509999999995</v>
      </c>
      <c r="M88">
        <v>78</v>
      </c>
      <c r="N88">
        <v>59.06</v>
      </c>
      <c r="O88">
        <v>123.66562500000001</v>
      </c>
      <c r="P88">
        <v>119.00230000000001</v>
      </c>
      <c r="Q88">
        <v>10.56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43.453600000000002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0.72694000000000003</v>
      </c>
      <c r="AO88">
        <v>0</v>
      </c>
      <c r="AP88">
        <v>0</v>
      </c>
      <c r="AQ88">
        <v>28.98</v>
      </c>
      <c r="AR88">
        <v>1.6559999999999999</v>
      </c>
      <c r="AS88">
        <v>4.7081999999999997</v>
      </c>
      <c r="AT88">
        <v>15.00005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2106.5638670000003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338.88069999999999</v>
      </c>
      <c r="L89">
        <v>489.185</v>
      </c>
      <c r="M89">
        <v>78</v>
      </c>
      <c r="N89">
        <v>59.06</v>
      </c>
      <c r="O89">
        <v>123.66562500000001</v>
      </c>
      <c r="P89">
        <v>119.00230000000001</v>
      </c>
      <c r="Q89">
        <v>9.8778000000000006</v>
      </c>
      <c r="R89">
        <v>42.390099999999997</v>
      </c>
      <c r="S89">
        <v>22.687000000000001</v>
      </c>
      <c r="T89">
        <v>0</v>
      </c>
      <c r="U89">
        <v>418.77</v>
      </c>
      <c r="V89">
        <v>15.464600000000001</v>
      </c>
      <c r="W89">
        <v>43.453600000000002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0.72694000000000003</v>
      </c>
      <c r="AO89">
        <v>0</v>
      </c>
      <c r="AP89">
        <v>0</v>
      </c>
      <c r="AQ89">
        <v>28.98</v>
      </c>
      <c r="AR89">
        <v>2.76</v>
      </c>
      <c r="AS89">
        <v>4.7081999999999997</v>
      </c>
      <c r="AT89">
        <v>15.00005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2062.547067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338.88069999999999</v>
      </c>
      <c r="L90">
        <v>489.185</v>
      </c>
      <c r="M90">
        <v>78</v>
      </c>
      <c r="N90">
        <v>59.06</v>
      </c>
      <c r="O90">
        <v>123.66562500000001</v>
      </c>
      <c r="P90">
        <v>119.00230000000001</v>
      </c>
      <c r="Q90">
        <v>9.8778000000000006</v>
      </c>
      <c r="R90">
        <v>42.390099999999997</v>
      </c>
      <c r="S90">
        <v>22.687000000000001</v>
      </c>
      <c r="T90">
        <v>0</v>
      </c>
      <c r="U90">
        <v>418.77</v>
      </c>
      <c r="V90">
        <v>15.464600000000001</v>
      </c>
      <c r="W90">
        <v>43.453600000000002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0.72694000000000003</v>
      </c>
      <c r="AO90">
        <v>0</v>
      </c>
      <c r="AP90">
        <v>0</v>
      </c>
      <c r="AQ90">
        <v>14.49</v>
      </c>
      <c r="AR90">
        <v>2.76</v>
      </c>
      <c r="AS90">
        <v>4.7081999999999997</v>
      </c>
      <c r="AT90">
        <v>15.00005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2048.0570670000002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296.80380000000002</v>
      </c>
      <c r="L91">
        <v>439.185</v>
      </c>
      <c r="M91">
        <v>78</v>
      </c>
      <c r="N91">
        <v>59.06</v>
      </c>
      <c r="O91">
        <v>123.66562500000001</v>
      </c>
      <c r="P91">
        <v>119.00230000000001</v>
      </c>
      <c r="Q91">
        <v>9.8778000000000006</v>
      </c>
      <c r="R91">
        <v>36.423000000000002</v>
      </c>
      <c r="S91">
        <v>22.687000000000001</v>
      </c>
      <c r="T91">
        <v>0</v>
      </c>
      <c r="U91">
        <v>418.77</v>
      </c>
      <c r="V91">
        <v>15.464600000000001</v>
      </c>
      <c r="W91">
        <v>43.453600000000002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0.72694000000000003</v>
      </c>
      <c r="AO91">
        <v>0</v>
      </c>
      <c r="AP91">
        <v>0</v>
      </c>
      <c r="AQ91">
        <v>14.49</v>
      </c>
      <c r="AR91">
        <v>2.76</v>
      </c>
      <c r="AS91">
        <v>4.7081999999999997</v>
      </c>
      <c r="AT91">
        <v>15.00005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1950.0130669999999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296.80380000000002</v>
      </c>
      <c r="L92">
        <v>419.185</v>
      </c>
      <c r="M92">
        <v>78</v>
      </c>
      <c r="N92">
        <v>59.06</v>
      </c>
      <c r="O92">
        <v>123.66562500000001</v>
      </c>
      <c r="P92">
        <v>119.00230000000001</v>
      </c>
      <c r="Q92">
        <v>9.8778000000000006</v>
      </c>
      <c r="R92">
        <v>36.423000000000002</v>
      </c>
      <c r="S92">
        <v>22.687000000000001</v>
      </c>
      <c r="T92">
        <v>0</v>
      </c>
      <c r="U92">
        <v>418.77</v>
      </c>
      <c r="V92">
        <v>15.464600000000001</v>
      </c>
      <c r="W92">
        <v>43.453600000000002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0.72694000000000003</v>
      </c>
      <c r="AO92">
        <v>0</v>
      </c>
      <c r="AP92">
        <v>0</v>
      </c>
      <c r="AQ92">
        <v>14.49</v>
      </c>
      <c r="AR92">
        <v>2.76</v>
      </c>
      <c r="AS92">
        <v>4.7081999999999997</v>
      </c>
      <c r="AT92">
        <v>15.00005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1913.5342149999999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296.80380000000002</v>
      </c>
      <c r="L93">
        <v>379.185</v>
      </c>
      <c r="M93">
        <v>78</v>
      </c>
      <c r="N93">
        <v>59.06</v>
      </c>
      <c r="O93">
        <v>123.66562500000001</v>
      </c>
      <c r="P93">
        <v>119.00230000000001</v>
      </c>
      <c r="Q93">
        <v>9.8778000000000006</v>
      </c>
      <c r="R93">
        <v>36.423000000000002</v>
      </c>
      <c r="S93">
        <v>22.687000000000001</v>
      </c>
      <c r="T93">
        <v>0</v>
      </c>
      <c r="U93">
        <v>418.77</v>
      </c>
      <c r="V93">
        <v>15.464600000000001</v>
      </c>
      <c r="W93">
        <v>43.453600000000002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0.72694000000000003</v>
      </c>
      <c r="AO93">
        <v>0</v>
      </c>
      <c r="AP93">
        <v>0</v>
      </c>
      <c r="AQ93">
        <v>0</v>
      </c>
      <c r="AR93">
        <v>26.495999999999999</v>
      </c>
      <c r="AS93">
        <v>4.7081999999999997</v>
      </c>
      <c r="AT93">
        <v>15.00005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1882.780215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296.80380000000002</v>
      </c>
      <c r="L94">
        <v>357.185</v>
      </c>
      <c r="M94">
        <v>78</v>
      </c>
      <c r="N94">
        <v>59.06</v>
      </c>
      <c r="O94">
        <v>123.66562500000001</v>
      </c>
      <c r="P94">
        <v>119.00230000000001</v>
      </c>
      <c r="Q94">
        <v>9.6379999999999999</v>
      </c>
      <c r="R94">
        <v>36.423000000000002</v>
      </c>
      <c r="S94">
        <v>18.590499999999999</v>
      </c>
      <c r="T94">
        <v>0</v>
      </c>
      <c r="U94">
        <v>418.77</v>
      </c>
      <c r="V94">
        <v>15.464600000000001</v>
      </c>
      <c r="W94">
        <v>43.453600000000002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0.72694000000000003</v>
      </c>
      <c r="AO94">
        <v>0</v>
      </c>
      <c r="AP94">
        <v>0</v>
      </c>
      <c r="AQ94">
        <v>0</v>
      </c>
      <c r="AR94">
        <v>26.495999999999999</v>
      </c>
      <c r="AS94">
        <v>4.7081999999999997</v>
      </c>
      <c r="AT94">
        <v>15.00005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1856.4439150000001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296.80380000000002</v>
      </c>
      <c r="L95">
        <v>357.185</v>
      </c>
      <c r="M95">
        <v>78</v>
      </c>
      <c r="N95">
        <v>59.06</v>
      </c>
      <c r="O95">
        <v>123.66562500000001</v>
      </c>
      <c r="P95">
        <v>119.00230000000001</v>
      </c>
      <c r="Q95">
        <v>9.6379999999999999</v>
      </c>
      <c r="R95">
        <v>36.423000000000002</v>
      </c>
      <c r="S95">
        <v>18.590499999999999</v>
      </c>
      <c r="T95">
        <v>0</v>
      </c>
      <c r="U95">
        <v>418.77</v>
      </c>
      <c r="V95">
        <v>15.464600000000001</v>
      </c>
      <c r="W95">
        <v>43.453600000000002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0.72694000000000003</v>
      </c>
      <c r="AO95">
        <v>0</v>
      </c>
      <c r="AP95">
        <v>0</v>
      </c>
      <c r="AQ95">
        <v>0</v>
      </c>
      <c r="AR95">
        <v>3.3119999999999998</v>
      </c>
      <c r="AS95">
        <v>4.7081999999999997</v>
      </c>
      <c r="AT95">
        <v>15.00005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1833.2599149999999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296.80380000000002</v>
      </c>
      <c r="L96">
        <v>357.185</v>
      </c>
      <c r="M96">
        <v>78</v>
      </c>
      <c r="N96">
        <v>59.06</v>
      </c>
      <c r="O96">
        <v>123.66562500000001</v>
      </c>
      <c r="P96">
        <v>119.00230000000001</v>
      </c>
      <c r="Q96">
        <v>9.6379999999999999</v>
      </c>
      <c r="R96">
        <v>31.816932000000001</v>
      </c>
      <c r="S96">
        <v>18.590499999999999</v>
      </c>
      <c r="T96">
        <v>0</v>
      </c>
      <c r="U96">
        <v>418.77</v>
      </c>
      <c r="V96">
        <v>11.1046</v>
      </c>
      <c r="W96">
        <v>43.453600000000002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0.72694000000000003</v>
      </c>
      <c r="AO96">
        <v>0</v>
      </c>
      <c r="AP96">
        <v>0</v>
      </c>
      <c r="AQ96">
        <v>0</v>
      </c>
      <c r="AR96">
        <v>1.6559999999999999</v>
      </c>
      <c r="AS96">
        <v>4.7081999999999997</v>
      </c>
      <c r="AT96">
        <v>15.00005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1822.6378469999997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296.80380000000002</v>
      </c>
      <c r="L97">
        <v>357.185</v>
      </c>
      <c r="M97">
        <v>83.224637999999999</v>
      </c>
      <c r="N97">
        <v>59.06</v>
      </c>
      <c r="O97">
        <v>123.66562500000001</v>
      </c>
      <c r="P97">
        <v>119.00230000000001</v>
      </c>
      <c r="Q97">
        <v>9.6379999999999999</v>
      </c>
      <c r="R97">
        <v>29.4177</v>
      </c>
      <c r="S97">
        <v>18.590499999999999</v>
      </c>
      <c r="T97">
        <v>0</v>
      </c>
      <c r="U97">
        <v>418.77</v>
      </c>
      <c r="V97">
        <v>11.1046</v>
      </c>
      <c r="W97">
        <v>43.453600000000002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54.567</v>
      </c>
      <c r="AL97">
        <v>41.832000000000001</v>
      </c>
      <c r="AM97">
        <v>0</v>
      </c>
      <c r="AN97">
        <v>0.72694000000000003</v>
      </c>
      <c r="AO97">
        <v>0</v>
      </c>
      <c r="AP97">
        <v>0</v>
      </c>
      <c r="AQ97">
        <v>0</v>
      </c>
      <c r="AR97">
        <v>1.6559999999999999</v>
      </c>
      <c r="AS97">
        <v>4.7081999999999997</v>
      </c>
      <c r="AT97">
        <v>15.00005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1865.9008530000001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296.80380000000002</v>
      </c>
      <c r="L98">
        <v>357.185</v>
      </c>
      <c r="M98">
        <v>90.224637999999999</v>
      </c>
      <c r="N98">
        <v>59.06</v>
      </c>
      <c r="O98">
        <v>123.66562500000001</v>
      </c>
      <c r="P98">
        <v>119.00230000000001</v>
      </c>
      <c r="Q98">
        <v>9.6379999999999999</v>
      </c>
      <c r="R98">
        <v>29.4177</v>
      </c>
      <c r="S98">
        <v>18.590499999999999</v>
      </c>
      <c r="T98">
        <v>0</v>
      </c>
      <c r="U98">
        <v>418.77</v>
      </c>
      <c r="V98">
        <v>11.1046</v>
      </c>
      <c r="W98">
        <v>43.453600000000002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54.567</v>
      </c>
      <c r="AL98">
        <v>41.832000000000001</v>
      </c>
      <c r="AM98">
        <v>0</v>
      </c>
      <c r="AN98">
        <v>0.72694000000000003</v>
      </c>
      <c r="AO98">
        <v>0</v>
      </c>
      <c r="AP98">
        <v>0</v>
      </c>
      <c r="AQ98">
        <v>0</v>
      </c>
      <c r="AR98">
        <v>1.6559999999999999</v>
      </c>
      <c r="AS98">
        <v>4.7081999999999997</v>
      </c>
      <c r="AT98">
        <v>15.00005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1872.9008530000001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8.9972988697500096</v>
      </c>
      <c r="L99">
        <f t="shared" si="2"/>
        <v>12.450495962749992</v>
      </c>
      <c r="M99">
        <f t="shared" si="2"/>
        <v>2.0522115839999997</v>
      </c>
      <c r="N99">
        <f t="shared" si="2"/>
        <v>1.3965312000000019</v>
      </c>
      <c r="O99">
        <f t="shared" si="2"/>
        <v>2.9346925749999953</v>
      </c>
      <c r="P99">
        <f t="shared" si="2"/>
        <v>2.8213840857500005</v>
      </c>
      <c r="Q99">
        <f t="shared" si="2"/>
        <v>0.23397142024999967</v>
      </c>
      <c r="R99">
        <f t="shared" si="2"/>
        <v>0.84375739500000047</v>
      </c>
      <c r="S99">
        <f t="shared" si="2"/>
        <v>0.51322205274999988</v>
      </c>
      <c r="T99">
        <f t="shared" si="2"/>
        <v>0</v>
      </c>
      <c r="U99">
        <f t="shared" si="2"/>
        <v>10.050479999999991</v>
      </c>
      <c r="V99">
        <f t="shared" si="2"/>
        <v>0.37853145350000017</v>
      </c>
      <c r="W99">
        <f t="shared" si="2"/>
        <v>0.83173749174999878</v>
      </c>
      <c r="X99">
        <f t="shared" si="2"/>
        <v>2.9903436107499979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0.11365158</v>
      </c>
      <c r="AC99">
        <f t="shared" si="2"/>
        <v>0</v>
      </c>
      <c r="AD99">
        <f t="shared" si="2"/>
        <v>8.976128949999998E-2</v>
      </c>
      <c r="AE99">
        <f t="shared" si="2"/>
        <v>0.29661933599999996</v>
      </c>
      <c r="AF99">
        <f t="shared" si="2"/>
        <v>0.27115000000000028</v>
      </c>
      <c r="AG99">
        <f t="shared" si="2"/>
        <v>0.51263999999999899</v>
      </c>
      <c r="AH99">
        <f t="shared" si="2"/>
        <v>0.5397900000000001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0.2161901000000005</v>
      </c>
      <c r="AM99">
        <f t="shared" si="2"/>
        <v>4.9301005000000009E-2</v>
      </c>
      <c r="AN99">
        <f t="shared" si="2"/>
        <v>1.7245694999999985E-2</v>
      </c>
      <c r="AO99">
        <f t="shared" si="2"/>
        <v>0</v>
      </c>
      <c r="AP99">
        <f t="shared" si="2"/>
        <v>2.9847300000000035E-2</v>
      </c>
      <c r="AQ99">
        <f t="shared" si="2"/>
        <v>0.49295925000000007</v>
      </c>
      <c r="AR99">
        <f t="shared" si="2"/>
        <v>0.13286639999999994</v>
      </c>
      <c r="AS99">
        <f t="shared" si="2"/>
        <v>0.13223315999999977</v>
      </c>
      <c r="AT99">
        <f t="shared" si="2"/>
        <v>0.35942063825000053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51.18849641500001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337.88479999999998</v>
      </c>
      <c r="L3">
        <v>337.88479999999998</v>
      </c>
      <c r="M3">
        <v>88.3108</v>
      </c>
      <c r="N3">
        <v>56.691693999999998</v>
      </c>
      <c r="O3">
        <v>118.706633</v>
      </c>
      <c r="P3">
        <v>112.668262</v>
      </c>
      <c r="Q3">
        <v>7.6791999999999998</v>
      </c>
      <c r="R3">
        <v>18.238099999999999</v>
      </c>
      <c r="S3">
        <v>10.5589</v>
      </c>
      <c r="T3">
        <v>0</v>
      </c>
      <c r="U3">
        <v>401.97732300000001</v>
      </c>
      <c r="V3">
        <v>8.4919569999999993</v>
      </c>
      <c r="W3">
        <v>29.160706000000001</v>
      </c>
      <c r="X3">
        <v>122.666389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8.5181529999999999</v>
      </c>
      <c r="AG3">
        <v>20.503464000000001</v>
      </c>
      <c r="AH3">
        <v>0</v>
      </c>
      <c r="AI3">
        <v>0</v>
      </c>
      <c r="AJ3">
        <v>0</v>
      </c>
      <c r="AK3">
        <v>52.378863000000003</v>
      </c>
      <c r="AL3">
        <v>12.269442</v>
      </c>
      <c r="AM3">
        <v>0</v>
      </c>
      <c r="AN3">
        <v>0.679427</v>
      </c>
      <c r="AO3">
        <v>0</v>
      </c>
      <c r="AP3">
        <v>0</v>
      </c>
      <c r="AQ3">
        <v>0</v>
      </c>
      <c r="AR3">
        <v>25.433509999999998</v>
      </c>
      <c r="AS3">
        <v>8.0057960000000001</v>
      </c>
      <c r="AT3">
        <v>14.398548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1793.1067669999995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337.88479999999998</v>
      </c>
      <c r="L4">
        <v>337.88479999999998</v>
      </c>
      <c r="M4">
        <v>88.3108</v>
      </c>
      <c r="N4">
        <v>56.691693999999998</v>
      </c>
      <c r="O4">
        <v>118.706633</v>
      </c>
      <c r="P4">
        <v>112.668262</v>
      </c>
      <c r="Q4">
        <v>7.6791999999999998</v>
      </c>
      <c r="R4">
        <v>18.238099999999999</v>
      </c>
      <c r="S4">
        <v>10.5589</v>
      </c>
      <c r="T4">
        <v>0</v>
      </c>
      <c r="U4">
        <v>401.97732300000001</v>
      </c>
      <c r="V4">
        <v>5.7594000000000003</v>
      </c>
      <c r="W4">
        <v>29.160706000000001</v>
      </c>
      <c r="X4">
        <v>93.869388999999998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8.5181529999999999</v>
      </c>
      <c r="AG4">
        <v>20.503464000000001</v>
      </c>
      <c r="AH4">
        <v>0</v>
      </c>
      <c r="AI4">
        <v>0</v>
      </c>
      <c r="AJ4">
        <v>0</v>
      </c>
      <c r="AK4">
        <v>52.378863000000003</v>
      </c>
      <c r="AL4">
        <v>2.2308080000000001</v>
      </c>
      <c r="AM4">
        <v>0</v>
      </c>
      <c r="AN4">
        <v>0.679427</v>
      </c>
      <c r="AO4">
        <v>0</v>
      </c>
      <c r="AP4">
        <v>0</v>
      </c>
      <c r="AQ4">
        <v>0</v>
      </c>
      <c r="AR4">
        <v>25.433509999999998</v>
      </c>
      <c r="AS4">
        <v>8.0057960000000001</v>
      </c>
      <c r="AT4">
        <v>14.398548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1751.5385759999995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337.88479999999998</v>
      </c>
      <c r="L5">
        <v>337.88479999999998</v>
      </c>
      <c r="M5">
        <v>88.3108</v>
      </c>
      <c r="N5">
        <v>56.691693999999998</v>
      </c>
      <c r="O5">
        <v>118.706633</v>
      </c>
      <c r="P5">
        <v>112.668262</v>
      </c>
      <c r="Q5">
        <v>7.6791999999999998</v>
      </c>
      <c r="R5">
        <v>18.238099999999999</v>
      </c>
      <c r="S5">
        <v>10.5589</v>
      </c>
      <c r="T5">
        <v>0</v>
      </c>
      <c r="U5">
        <v>401.97732300000001</v>
      </c>
      <c r="V5">
        <v>5.7594000000000003</v>
      </c>
      <c r="W5">
        <v>14.3985</v>
      </c>
      <c r="X5">
        <v>65.273200000000003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8.5181529999999999</v>
      </c>
      <c r="AG5">
        <v>20.503464000000001</v>
      </c>
      <c r="AH5">
        <v>0</v>
      </c>
      <c r="AI5">
        <v>0</v>
      </c>
      <c r="AJ5">
        <v>0</v>
      </c>
      <c r="AK5">
        <v>52.378863000000003</v>
      </c>
      <c r="AL5">
        <v>2.2308080000000001</v>
      </c>
      <c r="AM5">
        <v>0</v>
      </c>
      <c r="AN5">
        <v>0.679427</v>
      </c>
      <c r="AO5">
        <v>0</v>
      </c>
      <c r="AP5">
        <v>0</v>
      </c>
      <c r="AQ5">
        <v>0</v>
      </c>
      <c r="AR5">
        <v>3.179189</v>
      </c>
      <c r="AS5">
        <v>8.0057960000000001</v>
      </c>
      <c r="AT5">
        <v>14.398548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1685.9258599999996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337.88479999999998</v>
      </c>
      <c r="L6">
        <v>337.88479999999998</v>
      </c>
      <c r="M6">
        <v>88.3108</v>
      </c>
      <c r="N6">
        <v>56.691693999999998</v>
      </c>
      <c r="O6">
        <v>118.706633</v>
      </c>
      <c r="P6">
        <v>112.668262</v>
      </c>
      <c r="Q6">
        <v>7.6791999999999998</v>
      </c>
      <c r="R6">
        <v>18.238099999999999</v>
      </c>
      <c r="S6">
        <v>10.5589</v>
      </c>
      <c r="T6">
        <v>0</v>
      </c>
      <c r="U6">
        <v>401.97732300000001</v>
      </c>
      <c r="V6">
        <v>5.7594000000000003</v>
      </c>
      <c r="W6">
        <v>14.3985</v>
      </c>
      <c r="X6">
        <v>46.075200000000002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8.5181529999999999</v>
      </c>
      <c r="AG6">
        <v>20.503464000000001</v>
      </c>
      <c r="AH6">
        <v>0</v>
      </c>
      <c r="AI6">
        <v>0</v>
      </c>
      <c r="AJ6">
        <v>0</v>
      </c>
      <c r="AK6">
        <v>52.378863000000003</v>
      </c>
      <c r="AL6">
        <v>2.2308080000000001</v>
      </c>
      <c r="AM6">
        <v>0</v>
      </c>
      <c r="AN6">
        <v>0.679427</v>
      </c>
      <c r="AO6">
        <v>0</v>
      </c>
      <c r="AP6">
        <v>0</v>
      </c>
      <c r="AQ6">
        <v>0</v>
      </c>
      <c r="AR6">
        <v>2.119459</v>
      </c>
      <c r="AS6">
        <v>8.0057960000000001</v>
      </c>
      <c r="AT6">
        <v>14.398548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1665.6681299999996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337.88479999999998</v>
      </c>
      <c r="L7">
        <v>337.88479999999998</v>
      </c>
      <c r="M7">
        <v>88.3108</v>
      </c>
      <c r="N7">
        <v>56.691693999999998</v>
      </c>
      <c r="O7">
        <v>118.706633</v>
      </c>
      <c r="P7">
        <v>112.668262</v>
      </c>
      <c r="Q7">
        <v>7.6791999999999998</v>
      </c>
      <c r="R7">
        <v>18.238099999999999</v>
      </c>
      <c r="S7">
        <v>10.5589</v>
      </c>
      <c r="T7">
        <v>0</v>
      </c>
      <c r="U7">
        <v>401.97732300000001</v>
      </c>
      <c r="V7">
        <v>5.7594000000000003</v>
      </c>
      <c r="W7">
        <v>14.3985</v>
      </c>
      <c r="X7">
        <v>46.075200000000002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8.5181529999999999</v>
      </c>
      <c r="AG7">
        <v>20.503464000000001</v>
      </c>
      <c r="AH7">
        <v>0</v>
      </c>
      <c r="AI7">
        <v>0</v>
      </c>
      <c r="AJ7">
        <v>0</v>
      </c>
      <c r="AK7">
        <v>52.378863000000003</v>
      </c>
      <c r="AL7">
        <v>2.2308080000000001</v>
      </c>
      <c r="AM7">
        <v>0</v>
      </c>
      <c r="AN7">
        <v>0.679427</v>
      </c>
      <c r="AO7">
        <v>0</v>
      </c>
      <c r="AP7">
        <v>0</v>
      </c>
      <c r="AQ7">
        <v>0</v>
      </c>
      <c r="AR7">
        <v>2.119459</v>
      </c>
      <c r="AS7">
        <v>8.0057960000000001</v>
      </c>
      <c r="AT7">
        <v>14.398548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1665.6681299999996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337.88479999999998</v>
      </c>
      <c r="L8">
        <v>337.88479999999998</v>
      </c>
      <c r="M8">
        <v>88.3108</v>
      </c>
      <c r="N8">
        <v>56.691693999999998</v>
      </c>
      <c r="O8">
        <v>118.706633</v>
      </c>
      <c r="P8">
        <v>112.668262</v>
      </c>
      <c r="Q8">
        <v>7.6791999999999998</v>
      </c>
      <c r="R8">
        <v>18.238099999999999</v>
      </c>
      <c r="S8">
        <v>10.5589</v>
      </c>
      <c r="T8">
        <v>0</v>
      </c>
      <c r="U8">
        <v>401.97732300000001</v>
      </c>
      <c r="V8">
        <v>5.7594000000000003</v>
      </c>
      <c r="W8">
        <v>14.3985</v>
      </c>
      <c r="X8">
        <v>46.075200000000002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8.5181529999999999</v>
      </c>
      <c r="AG8">
        <v>20.503464000000001</v>
      </c>
      <c r="AH8">
        <v>0</v>
      </c>
      <c r="AI8">
        <v>0</v>
      </c>
      <c r="AJ8">
        <v>0</v>
      </c>
      <c r="AK8">
        <v>52.378863000000003</v>
      </c>
      <c r="AL8">
        <v>2.2308080000000001</v>
      </c>
      <c r="AM8">
        <v>0</v>
      </c>
      <c r="AN8">
        <v>0.679427</v>
      </c>
      <c r="AO8">
        <v>0</v>
      </c>
      <c r="AP8">
        <v>0</v>
      </c>
      <c r="AQ8">
        <v>0</v>
      </c>
      <c r="AR8">
        <v>2.119459</v>
      </c>
      <c r="AS8">
        <v>8.0057960000000001</v>
      </c>
      <c r="AT8">
        <v>14.390884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1665.6604659999996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347.48379999999997</v>
      </c>
      <c r="L9">
        <v>337.88479999999998</v>
      </c>
      <c r="M9">
        <v>85.689370999999994</v>
      </c>
      <c r="N9">
        <v>43.311456</v>
      </c>
      <c r="O9">
        <v>118.706633</v>
      </c>
      <c r="P9">
        <v>103.398994</v>
      </c>
      <c r="Q9">
        <v>7.6791999999999998</v>
      </c>
      <c r="R9">
        <v>18.238099999999999</v>
      </c>
      <c r="S9">
        <v>10.5589</v>
      </c>
      <c r="T9">
        <v>0</v>
      </c>
      <c r="U9">
        <v>401.97732300000001</v>
      </c>
      <c r="V9">
        <v>5.7594000000000003</v>
      </c>
      <c r="W9">
        <v>14.3985</v>
      </c>
      <c r="X9">
        <v>46.075200000000002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8.5181529999999999</v>
      </c>
      <c r="AG9">
        <v>20.503464000000001</v>
      </c>
      <c r="AH9">
        <v>0</v>
      </c>
      <c r="AI9">
        <v>0</v>
      </c>
      <c r="AJ9">
        <v>0</v>
      </c>
      <c r="AK9">
        <v>52.378863000000003</v>
      </c>
      <c r="AL9">
        <v>2.2308080000000001</v>
      </c>
      <c r="AM9">
        <v>0</v>
      </c>
      <c r="AN9">
        <v>0.679427</v>
      </c>
      <c r="AO9">
        <v>0</v>
      </c>
      <c r="AP9">
        <v>0</v>
      </c>
      <c r="AQ9">
        <v>0</v>
      </c>
      <c r="AR9">
        <v>2.119459</v>
      </c>
      <c r="AS9">
        <v>4.5194010000000002</v>
      </c>
      <c r="AT9">
        <v>14.398548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1646.5097999999998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347.48379999999997</v>
      </c>
      <c r="L10">
        <v>337.88479999999998</v>
      </c>
      <c r="M10">
        <v>55.890752999999997</v>
      </c>
      <c r="N10">
        <v>43.311456</v>
      </c>
      <c r="O10">
        <v>118.706633</v>
      </c>
      <c r="P10">
        <v>101.92765300000001</v>
      </c>
      <c r="Q10">
        <v>7.6791999999999998</v>
      </c>
      <c r="R10">
        <v>18.238099999999999</v>
      </c>
      <c r="S10">
        <v>10.5589</v>
      </c>
      <c r="T10">
        <v>0</v>
      </c>
      <c r="U10">
        <v>401.97732300000001</v>
      </c>
      <c r="V10">
        <v>5.7594000000000003</v>
      </c>
      <c r="W10">
        <v>14.3985</v>
      </c>
      <c r="X10">
        <v>46.075200000000002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8.5181529999999999</v>
      </c>
      <c r="AG10">
        <v>20.503464000000001</v>
      </c>
      <c r="AH10">
        <v>0</v>
      </c>
      <c r="AI10">
        <v>0</v>
      </c>
      <c r="AJ10">
        <v>0</v>
      </c>
      <c r="AK10">
        <v>52.378863000000003</v>
      </c>
      <c r="AL10">
        <v>2.2308080000000001</v>
      </c>
      <c r="AM10">
        <v>0</v>
      </c>
      <c r="AN10">
        <v>0.679427</v>
      </c>
      <c r="AO10">
        <v>0</v>
      </c>
      <c r="AP10">
        <v>0</v>
      </c>
      <c r="AQ10">
        <v>0</v>
      </c>
      <c r="AR10">
        <v>2.119459</v>
      </c>
      <c r="AS10">
        <v>4.5194010000000002</v>
      </c>
      <c r="AT10">
        <v>14.398548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1615.2398409999998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347.48379999999997</v>
      </c>
      <c r="L11">
        <v>337.88479999999998</v>
      </c>
      <c r="M11">
        <v>55.890752999999997</v>
      </c>
      <c r="N11">
        <v>43.311456</v>
      </c>
      <c r="O11">
        <v>86.758833999999993</v>
      </c>
      <c r="P11">
        <v>101.92765300000001</v>
      </c>
      <c r="Q11">
        <v>7.6791999999999998</v>
      </c>
      <c r="R11">
        <v>18.238099999999999</v>
      </c>
      <c r="S11">
        <v>10.5589</v>
      </c>
      <c r="T11">
        <v>0</v>
      </c>
      <c r="U11">
        <v>401.97732300000001</v>
      </c>
      <c r="V11">
        <v>5.7594000000000003</v>
      </c>
      <c r="W11">
        <v>14.3985</v>
      </c>
      <c r="X11">
        <v>46.075200000000002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8.5181529999999999</v>
      </c>
      <c r="AG11">
        <v>20.503464000000001</v>
      </c>
      <c r="AH11">
        <v>0</v>
      </c>
      <c r="AI11">
        <v>0</v>
      </c>
      <c r="AJ11">
        <v>0</v>
      </c>
      <c r="AK11">
        <v>52.378863000000003</v>
      </c>
      <c r="AL11">
        <v>2.2308080000000001</v>
      </c>
      <c r="AM11">
        <v>0</v>
      </c>
      <c r="AN11">
        <v>0.679427</v>
      </c>
      <c r="AO11">
        <v>0</v>
      </c>
      <c r="AP11">
        <v>0</v>
      </c>
      <c r="AQ11">
        <v>0</v>
      </c>
      <c r="AR11">
        <v>2.119459</v>
      </c>
      <c r="AS11">
        <v>4.5194010000000002</v>
      </c>
      <c r="AT11">
        <v>14.398548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1583.2920419999998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347.48379999999997</v>
      </c>
      <c r="L12">
        <v>337.88479999999998</v>
      </c>
      <c r="M12">
        <v>55.890752999999997</v>
      </c>
      <c r="N12">
        <v>43.311456</v>
      </c>
      <c r="O12">
        <v>86.758833999999993</v>
      </c>
      <c r="P12">
        <v>101.92765300000001</v>
      </c>
      <c r="Q12">
        <v>7.6791999999999998</v>
      </c>
      <c r="R12">
        <v>18.238099999999999</v>
      </c>
      <c r="S12">
        <v>10.5589</v>
      </c>
      <c r="T12">
        <v>0</v>
      </c>
      <c r="U12">
        <v>401.97732300000001</v>
      </c>
      <c r="V12">
        <v>5.7594000000000003</v>
      </c>
      <c r="W12">
        <v>14.3985</v>
      </c>
      <c r="X12">
        <v>46.075200000000002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8.5181529999999999</v>
      </c>
      <c r="AG12">
        <v>20.503464000000001</v>
      </c>
      <c r="AH12">
        <v>0</v>
      </c>
      <c r="AI12">
        <v>0</v>
      </c>
      <c r="AJ12">
        <v>0</v>
      </c>
      <c r="AK12">
        <v>52.378863000000003</v>
      </c>
      <c r="AL12">
        <v>2.2308080000000001</v>
      </c>
      <c r="AM12">
        <v>0</v>
      </c>
      <c r="AN12">
        <v>0.679427</v>
      </c>
      <c r="AO12">
        <v>0</v>
      </c>
      <c r="AP12">
        <v>0</v>
      </c>
      <c r="AQ12">
        <v>0</v>
      </c>
      <c r="AR12">
        <v>2.119459</v>
      </c>
      <c r="AS12">
        <v>4.5194010000000002</v>
      </c>
      <c r="AT12">
        <v>14.398548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1583.2920419999998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347.48379999999997</v>
      </c>
      <c r="L13">
        <v>337.88479999999998</v>
      </c>
      <c r="M13">
        <v>55.890752999999997</v>
      </c>
      <c r="N13">
        <v>43.311456</v>
      </c>
      <c r="O13">
        <v>86.758833999999993</v>
      </c>
      <c r="P13">
        <v>101.92765300000001</v>
      </c>
      <c r="Q13">
        <v>7.6791999999999998</v>
      </c>
      <c r="R13">
        <v>18.238099999999999</v>
      </c>
      <c r="S13">
        <v>10.5589</v>
      </c>
      <c r="T13">
        <v>0</v>
      </c>
      <c r="U13">
        <v>401.97732300000001</v>
      </c>
      <c r="V13">
        <v>5.7594000000000003</v>
      </c>
      <c r="W13">
        <v>14.3985</v>
      </c>
      <c r="X13">
        <v>46.075200000000002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8.5181529999999999</v>
      </c>
      <c r="AG13">
        <v>20.503464000000001</v>
      </c>
      <c r="AH13">
        <v>0</v>
      </c>
      <c r="AI13">
        <v>0</v>
      </c>
      <c r="AJ13">
        <v>0</v>
      </c>
      <c r="AK13">
        <v>52.378863000000003</v>
      </c>
      <c r="AL13">
        <v>2.2308080000000001</v>
      </c>
      <c r="AM13">
        <v>0</v>
      </c>
      <c r="AN13">
        <v>0.679427</v>
      </c>
      <c r="AO13">
        <v>0</v>
      </c>
      <c r="AP13">
        <v>6.762975</v>
      </c>
      <c r="AQ13">
        <v>0</v>
      </c>
      <c r="AR13">
        <v>2.119459</v>
      </c>
      <c r="AS13">
        <v>4.5194010000000002</v>
      </c>
      <c r="AT13">
        <v>14.398548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1590.0550169999999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347.48379999999997</v>
      </c>
      <c r="L14">
        <v>337.88479999999998</v>
      </c>
      <c r="M14">
        <v>55.890752999999997</v>
      </c>
      <c r="N14">
        <v>43.311456</v>
      </c>
      <c r="O14">
        <v>86.758833999999993</v>
      </c>
      <c r="P14">
        <v>101.92765300000001</v>
      </c>
      <c r="Q14">
        <v>7.6791999999999998</v>
      </c>
      <c r="R14">
        <v>18.238099999999999</v>
      </c>
      <c r="S14">
        <v>10.5589</v>
      </c>
      <c r="T14">
        <v>0</v>
      </c>
      <c r="U14">
        <v>401.97732300000001</v>
      </c>
      <c r="V14">
        <v>5.7594000000000003</v>
      </c>
      <c r="W14">
        <v>14.3985</v>
      </c>
      <c r="X14">
        <v>46.075200000000002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8.5181529999999999</v>
      </c>
      <c r="AG14">
        <v>20.503464000000001</v>
      </c>
      <c r="AH14">
        <v>0</v>
      </c>
      <c r="AI14">
        <v>0</v>
      </c>
      <c r="AJ14">
        <v>0</v>
      </c>
      <c r="AK14">
        <v>52.378863000000003</v>
      </c>
      <c r="AL14">
        <v>2.2308080000000001</v>
      </c>
      <c r="AM14">
        <v>0</v>
      </c>
      <c r="AN14">
        <v>0.679427</v>
      </c>
      <c r="AO14">
        <v>0</v>
      </c>
      <c r="AP14">
        <v>6.762975</v>
      </c>
      <c r="AQ14">
        <v>0</v>
      </c>
      <c r="AR14">
        <v>2.119459</v>
      </c>
      <c r="AS14">
        <v>4.5194010000000002</v>
      </c>
      <c r="AT14">
        <v>13.977410000000001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1589.633879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347.48379999999997</v>
      </c>
      <c r="L15">
        <v>337.88479999999998</v>
      </c>
      <c r="M15">
        <v>88.3108</v>
      </c>
      <c r="N15">
        <v>56.691693999999998</v>
      </c>
      <c r="O15">
        <v>118.706633</v>
      </c>
      <c r="P15">
        <v>112.668262</v>
      </c>
      <c r="Q15">
        <v>7.6791999999999998</v>
      </c>
      <c r="R15">
        <v>18.238099999999999</v>
      </c>
      <c r="S15">
        <v>10.5589</v>
      </c>
      <c r="T15">
        <v>0</v>
      </c>
      <c r="U15">
        <v>401.97732300000001</v>
      </c>
      <c r="V15">
        <v>5.7594000000000003</v>
      </c>
      <c r="W15">
        <v>14.3985</v>
      </c>
      <c r="X15">
        <v>46.075200000000002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8.5181529999999999</v>
      </c>
      <c r="AG15">
        <v>20.503464000000001</v>
      </c>
      <c r="AH15">
        <v>0</v>
      </c>
      <c r="AI15">
        <v>0</v>
      </c>
      <c r="AJ15">
        <v>0</v>
      </c>
      <c r="AK15">
        <v>52.378863000000003</v>
      </c>
      <c r="AL15">
        <v>2.2308080000000001</v>
      </c>
      <c r="AM15">
        <v>0</v>
      </c>
      <c r="AN15">
        <v>0.679427</v>
      </c>
      <c r="AO15">
        <v>0</v>
      </c>
      <c r="AP15">
        <v>6.762975</v>
      </c>
      <c r="AQ15">
        <v>0</v>
      </c>
      <c r="AR15">
        <v>2.119459</v>
      </c>
      <c r="AS15">
        <v>4.5194010000000002</v>
      </c>
      <c r="AT15">
        <v>13.251412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1677.3965740000001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347.48379999999997</v>
      </c>
      <c r="L16">
        <v>337.88479999999998</v>
      </c>
      <c r="M16">
        <v>88.3108</v>
      </c>
      <c r="N16">
        <v>56.691693999999998</v>
      </c>
      <c r="O16">
        <v>118.706633</v>
      </c>
      <c r="P16">
        <v>112.668262</v>
      </c>
      <c r="Q16">
        <v>7.6791999999999998</v>
      </c>
      <c r="R16">
        <v>18.238099999999999</v>
      </c>
      <c r="S16">
        <v>10.5589</v>
      </c>
      <c r="T16">
        <v>0</v>
      </c>
      <c r="U16">
        <v>401.97732300000001</v>
      </c>
      <c r="V16">
        <v>5.7594000000000003</v>
      </c>
      <c r="W16">
        <v>14.3985</v>
      </c>
      <c r="X16">
        <v>46.075200000000002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8.5181529999999999</v>
      </c>
      <c r="AG16">
        <v>20.503464000000001</v>
      </c>
      <c r="AH16">
        <v>0</v>
      </c>
      <c r="AI16">
        <v>0</v>
      </c>
      <c r="AJ16">
        <v>0</v>
      </c>
      <c r="AK16">
        <v>52.378863000000003</v>
      </c>
      <c r="AL16">
        <v>2.2308080000000001</v>
      </c>
      <c r="AM16">
        <v>0</v>
      </c>
      <c r="AN16">
        <v>0.679427</v>
      </c>
      <c r="AO16">
        <v>0</v>
      </c>
      <c r="AP16">
        <v>6.762975</v>
      </c>
      <c r="AQ16">
        <v>0</v>
      </c>
      <c r="AR16">
        <v>2.119459</v>
      </c>
      <c r="AS16">
        <v>4.5194010000000002</v>
      </c>
      <c r="AT16">
        <v>14.042154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1678.187316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347.48379999999997</v>
      </c>
      <c r="L17">
        <v>337.88479999999998</v>
      </c>
      <c r="M17">
        <v>88.3108</v>
      </c>
      <c r="N17">
        <v>56.691693999999998</v>
      </c>
      <c r="O17">
        <v>118.706633</v>
      </c>
      <c r="P17">
        <v>112.668262</v>
      </c>
      <c r="Q17">
        <v>7.6791999999999998</v>
      </c>
      <c r="R17">
        <v>18.238099999999999</v>
      </c>
      <c r="S17">
        <v>10.5589</v>
      </c>
      <c r="T17">
        <v>0</v>
      </c>
      <c r="U17">
        <v>401.97732300000001</v>
      </c>
      <c r="V17">
        <v>5.7594000000000003</v>
      </c>
      <c r="W17">
        <v>14.3985</v>
      </c>
      <c r="X17">
        <v>46.075200000000002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8.5181529999999999</v>
      </c>
      <c r="AG17">
        <v>20.503464000000001</v>
      </c>
      <c r="AH17">
        <v>0</v>
      </c>
      <c r="AI17">
        <v>0</v>
      </c>
      <c r="AJ17">
        <v>0</v>
      </c>
      <c r="AK17">
        <v>52.378863000000003</v>
      </c>
      <c r="AL17">
        <v>2.2308080000000001</v>
      </c>
      <c r="AM17">
        <v>0</v>
      </c>
      <c r="AN17">
        <v>0.679427</v>
      </c>
      <c r="AO17">
        <v>0</v>
      </c>
      <c r="AP17">
        <v>6.762975</v>
      </c>
      <c r="AQ17">
        <v>0</v>
      </c>
      <c r="AR17">
        <v>2.119459</v>
      </c>
      <c r="AS17">
        <v>4.5194010000000002</v>
      </c>
      <c r="AT17">
        <v>14.398548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1678.5437099999999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347.48379999999997</v>
      </c>
      <c r="L18">
        <v>337.88479999999998</v>
      </c>
      <c r="M18">
        <v>88.3108</v>
      </c>
      <c r="N18">
        <v>56.691693999999998</v>
      </c>
      <c r="O18">
        <v>118.706633</v>
      </c>
      <c r="P18">
        <v>112.668262</v>
      </c>
      <c r="Q18">
        <v>7.6791999999999998</v>
      </c>
      <c r="R18">
        <v>18.238099999999999</v>
      </c>
      <c r="S18">
        <v>10.5589</v>
      </c>
      <c r="T18">
        <v>0</v>
      </c>
      <c r="U18">
        <v>401.97732300000001</v>
      </c>
      <c r="V18">
        <v>5.7594000000000003</v>
      </c>
      <c r="W18">
        <v>14.3985</v>
      </c>
      <c r="X18">
        <v>46.075200000000002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8.5181529999999999</v>
      </c>
      <c r="AG18">
        <v>20.503464000000001</v>
      </c>
      <c r="AH18">
        <v>0</v>
      </c>
      <c r="AI18">
        <v>0</v>
      </c>
      <c r="AJ18">
        <v>0</v>
      </c>
      <c r="AK18">
        <v>52.378863000000003</v>
      </c>
      <c r="AL18">
        <v>2.2308080000000001</v>
      </c>
      <c r="AM18">
        <v>0</v>
      </c>
      <c r="AN18">
        <v>0.679427</v>
      </c>
      <c r="AO18">
        <v>0</v>
      </c>
      <c r="AP18">
        <v>6.762975</v>
      </c>
      <c r="AQ18">
        <v>0</v>
      </c>
      <c r="AR18">
        <v>2.119459</v>
      </c>
      <c r="AS18">
        <v>4.5194010000000002</v>
      </c>
      <c r="AT18">
        <v>14.101755000000001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1678.2469169999999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347.48379999999997</v>
      </c>
      <c r="L19">
        <v>337.88479999999998</v>
      </c>
      <c r="M19">
        <v>88.3108</v>
      </c>
      <c r="N19">
        <v>56.691693999999998</v>
      </c>
      <c r="O19">
        <v>118.706633</v>
      </c>
      <c r="P19">
        <v>112.668262</v>
      </c>
      <c r="Q19">
        <v>7.6791999999999998</v>
      </c>
      <c r="R19">
        <v>18.238099999999999</v>
      </c>
      <c r="S19">
        <v>10.5589</v>
      </c>
      <c r="T19">
        <v>0</v>
      </c>
      <c r="U19">
        <v>401.97732300000001</v>
      </c>
      <c r="V19">
        <v>5.7594000000000003</v>
      </c>
      <c r="W19">
        <v>14.3985</v>
      </c>
      <c r="X19">
        <v>46.075200000000002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8.5181529999999999</v>
      </c>
      <c r="AG19">
        <v>20.503464000000001</v>
      </c>
      <c r="AH19">
        <v>0</v>
      </c>
      <c r="AI19">
        <v>0</v>
      </c>
      <c r="AJ19">
        <v>0</v>
      </c>
      <c r="AK19">
        <v>52.378863000000003</v>
      </c>
      <c r="AL19">
        <v>2.2308080000000001</v>
      </c>
      <c r="AM19">
        <v>0</v>
      </c>
      <c r="AN19">
        <v>0.679427</v>
      </c>
      <c r="AO19">
        <v>0</v>
      </c>
      <c r="AP19">
        <v>0</v>
      </c>
      <c r="AQ19">
        <v>0</v>
      </c>
      <c r="AR19">
        <v>2.119459</v>
      </c>
      <c r="AS19">
        <v>4.5194010000000002</v>
      </c>
      <c r="AT19">
        <v>14.398548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1671.7807349999998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347.48379999999997</v>
      </c>
      <c r="L20">
        <v>337.88479999999998</v>
      </c>
      <c r="M20">
        <v>88.3108</v>
      </c>
      <c r="N20">
        <v>56.691693999999998</v>
      </c>
      <c r="O20">
        <v>118.706633</v>
      </c>
      <c r="P20">
        <v>112.668262</v>
      </c>
      <c r="Q20">
        <v>7.6791999999999998</v>
      </c>
      <c r="R20">
        <v>18.238099999999999</v>
      </c>
      <c r="S20">
        <v>10.5589</v>
      </c>
      <c r="T20">
        <v>0</v>
      </c>
      <c r="U20">
        <v>401.97732300000001</v>
      </c>
      <c r="V20">
        <v>5.7594000000000003</v>
      </c>
      <c r="W20">
        <v>14.3985</v>
      </c>
      <c r="X20">
        <v>46.075200000000002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8.5181529999999999</v>
      </c>
      <c r="AG20">
        <v>20.503464000000001</v>
      </c>
      <c r="AH20">
        <v>0</v>
      </c>
      <c r="AI20">
        <v>0</v>
      </c>
      <c r="AJ20">
        <v>0</v>
      </c>
      <c r="AK20">
        <v>52.378863000000003</v>
      </c>
      <c r="AL20">
        <v>2.2308080000000001</v>
      </c>
      <c r="AM20">
        <v>0</v>
      </c>
      <c r="AN20">
        <v>0.679427</v>
      </c>
      <c r="AO20">
        <v>0</v>
      </c>
      <c r="AP20">
        <v>0</v>
      </c>
      <c r="AQ20">
        <v>0</v>
      </c>
      <c r="AR20">
        <v>2.119459</v>
      </c>
      <c r="AS20">
        <v>4.5194010000000002</v>
      </c>
      <c r="AT20">
        <v>14.398548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1671.7807349999998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347.48379999999997</v>
      </c>
      <c r="L21">
        <v>337.88479999999998</v>
      </c>
      <c r="M21">
        <v>88.3108</v>
      </c>
      <c r="N21">
        <v>56.691693999999998</v>
      </c>
      <c r="O21">
        <v>118.706633</v>
      </c>
      <c r="P21">
        <v>112.668262</v>
      </c>
      <c r="Q21">
        <v>7.6791999999999998</v>
      </c>
      <c r="R21">
        <v>18.238099999999999</v>
      </c>
      <c r="S21">
        <v>10.5589</v>
      </c>
      <c r="T21">
        <v>0</v>
      </c>
      <c r="U21">
        <v>401.97732300000001</v>
      </c>
      <c r="V21">
        <v>5.7594000000000003</v>
      </c>
      <c r="W21">
        <v>14.3985</v>
      </c>
      <c r="X21">
        <v>46.075200000000002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8.5181529999999999</v>
      </c>
      <c r="AG21">
        <v>20.503464000000001</v>
      </c>
      <c r="AH21">
        <v>0</v>
      </c>
      <c r="AI21">
        <v>0</v>
      </c>
      <c r="AJ21">
        <v>0</v>
      </c>
      <c r="AK21">
        <v>52.378863000000003</v>
      </c>
      <c r="AL21">
        <v>12.269442</v>
      </c>
      <c r="AM21">
        <v>0</v>
      </c>
      <c r="AN21">
        <v>0.679427</v>
      </c>
      <c r="AO21">
        <v>0</v>
      </c>
      <c r="AP21">
        <v>0</v>
      </c>
      <c r="AQ21">
        <v>14.513688</v>
      </c>
      <c r="AR21">
        <v>2.119459</v>
      </c>
      <c r="AS21">
        <v>4.5194010000000002</v>
      </c>
      <c r="AT21">
        <v>14.398548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1696.3330569999998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347.48379999999997</v>
      </c>
      <c r="L22">
        <v>337.88479999999998</v>
      </c>
      <c r="M22">
        <v>88.3108</v>
      </c>
      <c r="N22">
        <v>56.691693999999998</v>
      </c>
      <c r="O22">
        <v>118.706633</v>
      </c>
      <c r="P22">
        <v>112.668262</v>
      </c>
      <c r="Q22">
        <v>7.6791999999999998</v>
      </c>
      <c r="R22">
        <v>18.238099999999999</v>
      </c>
      <c r="S22">
        <v>10.5589</v>
      </c>
      <c r="T22">
        <v>0</v>
      </c>
      <c r="U22">
        <v>401.97732300000001</v>
      </c>
      <c r="V22">
        <v>5.7594000000000003</v>
      </c>
      <c r="W22">
        <v>14.3985</v>
      </c>
      <c r="X22">
        <v>46.075200000000002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8.5181529999999999</v>
      </c>
      <c r="AG22">
        <v>20.503464000000001</v>
      </c>
      <c r="AH22">
        <v>0</v>
      </c>
      <c r="AI22">
        <v>0</v>
      </c>
      <c r="AJ22">
        <v>0</v>
      </c>
      <c r="AK22">
        <v>52.378863000000003</v>
      </c>
      <c r="AL22">
        <v>12.269442</v>
      </c>
      <c r="AM22">
        <v>0</v>
      </c>
      <c r="AN22">
        <v>0.679427</v>
      </c>
      <c r="AO22">
        <v>0</v>
      </c>
      <c r="AP22">
        <v>0</v>
      </c>
      <c r="AQ22">
        <v>14.513688</v>
      </c>
      <c r="AR22">
        <v>2.119459</v>
      </c>
      <c r="AS22">
        <v>4.5194010000000002</v>
      </c>
      <c r="AT22">
        <v>14.398548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1696.3330569999998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347.48379999999997</v>
      </c>
      <c r="L23">
        <v>337.88479999999998</v>
      </c>
      <c r="M23">
        <v>88.3108</v>
      </c>
      <c r="N23">
        <v>56.691693999999998</v>
      </c>
      <c r="O23">
        <v>118.706633</v>
      </c>
      <c r="P23">
        <v>112.668262</v>
      </c>
      <c r="Q23">
        <v>7.6791999999999998</v>
      </c>
      <c r="R23">
        <v>18.238099999999999</v>
      </c>
      <c r="S23">
        <v>10.5589</v>
      </c>
      <c r="T23">
        <v>0</v>
      </c>
      <c r="U23">
        <v>401.97732300000001</v>
      </c>
      <c r="V23">
        <v>5.7594000000000003</v>
      </c>
      <c r="W23">
        <v>14.3985</v>
      </c>
      <c r="X23">
        <v>46.075200000000002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8.5181529999999999</v>
      </c>
      <c r="AG23">
        <v>20.503464000000001</v>
      </c>
      <c r="AH23">
        <v>0</v>
      </c>
      <c r="AI23">
        <v>0</v>
      </c>
      <c r="AJ23">
        <v>0</v>
      </c>
      <c r="AK23">
        <v>52.378863000000003</v>
      </c>
      <c r="AL23">
        <v>12.269442</v>
      </c>
      <c r="AM23">
        <v>0</v>
      </c>
      <c r="AN23">
        <v>0.679427</v>
      </c>
      <c r="AO23">
        <v>0</v>
      </c>
      <c r="AP23">
        <v>0</v>
      </c>
      <c r="AQ23">
        <v>14.816056</v>
      </c>
      <c r="AR23">
        <v>2.119459</v>
      </c>
      <c r="AS23">
        <v>4.5194010000000002</v>
      </c>
      <c r="AT23">
        <v>14.398548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1696.6354249999997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347.48379999999997</v>
      </c>
      <c r="L24">
        <v>337.88479999999998</v>
      </c>
      <c r="M24">
        <v>88.3108</v>
      </c>
      <c r="N24">
        <v>56.691693999999998</v>
      </c>
      <c r="O24">
        <v>118.706633</v>
      </c>
      <c r="P24">
        <v>112.668262</v>
      </c>
      <c r="Q24">
        <v>7.6791999999999998</v>
      </c>
      <c r="R24">
        <v>18.238099999999999</v>
      </c>
      <c r="S24">
        <v>10.5589</v>
      </c>
      <c r="T24">
        <v>0</v>
      </c>
      <c r="U24">
        <v>401.97732300000001</v>
      </c>
      <c r="V24">
        <v>5.7594000000000003</v>
      </c>
      <c r="W24">
        <v>14.3985</v>
      </c>
      <c r="X24">
        <v>64.764549000000002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8.5181529999999999</v>
      </c>
      <c r="AG24">
        <v>20.503464000000001</v>
      </c>
      <c r="AH24">
        <v>0</v>
      </c>
      <c r="AI24">
        <v>0</v>
      </c>
      <c r="AJ24">
        <v>0</v>
      </c>
      <c r="AK24">
        <v>52.378863000000003</v>
      </c>
      <c r="AL24">
        <v>12.269442</v>
      </c>
      <c r="AM24">
        <v>0</v>
      </c>
      <c r="AN24">
        <v>0.679427</v>
      </c>
      <c r="AO24">
        <v>0</v>
      </c>
      <c r="AP24">
        <v>0</v>
      </c>
      <c r="AQ24">
        <v>19.956320999999999</v>
      </c>
      <c r="AR24">
        <v>2.119459</v>
      </c>
      <c r="AS24">
        <v>4.5194010000000002</v>
      </c>
      <c r="AT24">
        <v>14.398548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1720.4650389999997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347.48379999999997</v>
      </c>
      <c r="L25">
        <v>337.88479999999998</v>
      </c>
      <c r="M25">
        <v>88.3108</v>
      </c>
      <c r="N25">
        <v>56.691693999999998</v>
      </c>
      <c r="O25">
        <v>118.706633</v>
      </c>
      <c r="P25">
        <v>112.668262</v>
      </c>
      <c r="Q25">
        <v>7.6791999999999998</v>
      </c>
      <c r="R25">
        <v>18.238099999999999</v>
      </c>
      <c r="S25">
        <v>10.5589</v>
      </c>
      <c r="T25">
        <v>0</v>
      </c>
      <c r="U25">
        <v>401.97732300000001</v>
      </c>
      <c r="V25">
        <v>5.7594000000000003</v>
      </c>
      <c r="W25">
        <v>20.911997</v>
      </c>
      <c r="X25">
        <v>64.764549000000002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8.5181529999999999</v>
      </c>
      <c r="AG25">
        <v>20.503464000000001</v>
      </c>
      <c r="AH25">
        <v>0</v>
      </c>
      <c r="AI25">
        <v>0</v>
      </c>
      <c r="AJ25">
        <v>0</v>
      </c>
      <c r="AK25">
        <v>52.378863000000003</v>
      </c>
      <c r="AL25">
        <v>12.269442</v>
      </c>
      <c r="AM25">
        <v>0</v>
      </c>
      <c r="AN25">
        <v>0.679427</v>
      </c>
      <c r="AO25">
        <v>0</v>
      </c>
      <c r="AP25">
        <v>0</v>
      </c>
      <c r="AQ25">
        <v>37.493693999999998</v>
      </c>
      <c r="AR25">
        <v>2.119459</v>
      </c>
      <c r="AS25">
        <v>4.5194010000000002</v>
      </c>
      <c r="AT25">
        <v>14.398548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1744.5159089999997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347.48379999999997</v>
      </c>
      <c r="L26">
        <v>359.00259999999997</v>
      </c>
      <c r="M26">
        <v>88.3108</v>
      </c>
      <c r="N26">
        <v>56.691693999999998</v>
      </c>
      <c r="O26">
        <v>118.706633</v>
      </c>
      <c r="P26">
        <v>112.668262</v>
      </c>
      <c r="Q26">
        <v>7.6791999999999998</v>
      </c>
      <c r="R26">
        <v>24.962486999999999</v>
      </c>
      <c r="S26">
        <v>10.5589</v>
      </c>
      <c r="T26">
        <v>0</v>
      </c>
      <c r="U26">
        <v>401.97732300000001</v>
      </c>
      <c r="V26">
        <v>9.4686380000000003</v>
      </c>
      <c r="W26">
        <v>29.777153999999999</v>
      </c>
      <c r="X26">
        <v>121.012522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15.818049999999999</v>
      </c>
      <c r="AF26">
        <v>8.5181529999999999</v>
      </c>
      <c r="AG26">
        <v>20.503464000000001</v>
      </c>
      <c r="AH26">
        <v>18.180506000000001</v>
      </c>
      <c r="AI26">
        <v>0</v>
      </c>
      <c r="AJ26">
        <v>0</v>
      </c>
      <c r="AK26">
        <v>52.378863000000003</v>
      </c>
      <c r="AL26">
        <v>12.269442</v>
      </c>
      <c r="AM26">
        <v>0</v>
      </c>
      <c r="AN26">
        <v>0.679427</v>
      </c>
      <c r="AO26">
        <v>0</v>
      </c>
      <c r="AP26">
        <v>0</v>
      </c>
      <c r="AQ26">
        <v>44.811011999999998</v>
      </c>
      <c r="AR26">
        <v>2.119459</v>
      </c>
      <c r="AS26">
        <v>4.5194010000000002</v>
      </c>
      <c r="AT26">
        <v>14.398548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1882.4963379999999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405.07780000000002</v>
      </c>
      <c r="L27">
        <v>441.96195799999998</v>
      </c>
      <c r="M27">
        <v>88.3108</v>
      </c>
      <c r="N27">
        <v>56.691693999999998</v>
      </c>
      <c r="O27">
        <v>118.706633</v>
      </c>
      <c r="P27">
        <v>112.668262</v>
      </c>
      <c r="Q27">
        <v>9.2515160000000005</v>
      </c>
      <c r="R27">
        <v>28.430029999999999</v>
      </c>
      <c r="S27">
        <v>17.209674</v>
      </c>
      <c r="T27">
        <v>0</v>
      </c>
      <c r="U27">
        <v>401.97732300000001</v>
      </c>
      <c r="V27">
        <v>10.659306000000001</v>
      </c>
      <c r="W27">
        <v>33.023612</v>
      </c>
      <c r="X27">
        <v>112.55873800000001</v>
      </c>
      <c r="Y27">
        <v>0</v>
      </c>
      <c r="Z27">
        <v>0</v>
      </c>
      <c r="AA27">
        <v>7.9623699999999999</v>
      </c>
      <c r="AB27">
        <v>0</v>
      </c>
      <c r="AC27">
        <v>0</v>
      </c>
      <c r="AD27">
        <v>0</v>
      </c>
      <c r="AE27">
        <v>31.636099999999999</v>
      </c>
      <c r="AF27">
        <v>8.5181529999999999</v>
      </c>
      <c r="AG27">
        <v>20.503464000000001</v>
      </c>
      <c r="AH27">
        <v>35.451987000000003</v>
      </c>
      <c r="AI27">
        <v>0</v>
      </c>
      <c r="AJ27">
        <v>0</v>
      </c>
      <c r="AK27">
        <v>52.378863000000003</v>
      </c>
      <c r="AL27">
        <v>12.269442</v>
      </c>
      <c r="AM27">
        <v>0</v>
      </c>
      <c r="AN27">
        <v>0.679427</v>
      </c>
      <c r="AO27">
        <v>0</v>
      </c>
      <c r="AP27">
        <v>0</v>
      </c>
      <c r="AQ27">
        <v>44.811011999999998</v>
      </c>
      <c r="AR27">
        <v>2.119459</v>
      </c>
      <c r="AS27">
        <v>4.5194010000000002</v>
      </c>
      <c r="AT27">
        <v>14.398548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2071.7755719999996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496.26830000000001</v>
      </c>
      <c r="L28">
        <v>551.61143000000004</v>
      </c>
      <c r="M28">
        <v>88.3108</v>
      </c>
      <c r="N28">
        <v>56.691693999999998</v>
      </c>
      <c r="O28">
        <v>118.706633</v>
      </c>
      <c r="P28">
        <v>112.668262</v>
      </c>
      <c r="Q28">
        <v>9.9063599999999994</v>
      </c>
      <c r="R28">
        <v>33.965870000000002</v>
      </c>
      <c r="S28">
        <v>21.399626999999999</v>
      </c>
      <c r="T28">
        <v>0</v>
      </c>
      <c r="U28">
        <v>401.97732300000001</v>
      </c>
      <c r="V28">
        <v>15.713563000000001</v>
      </c>
      <c r="W28">
        <v>33.403858</v>
      </c>
      <c r="X28">
        <v>112.55873800000001</v>
      </c>
      <c r="Y28">
        <v>0</v>
      </c>
      <c r="Z28">
        <v>0</v>
      </c>
      <c r="AA28">
        <v>13.485981000000001</v>
      </c>
      <c r="AB28">
        <v>12.641921</v>
      </c>
      <c r="AC28">
        <v>0</v>
      </c>
      <c r="AD28">
        <v>0</v>
      </c>
      <c r="AE28">
        <v>31.636099999999999</v>
      </c>
      <c r="AF28">
        <v>8.5181529999999999</v>
      </c>
      <c r="AG28">
        <v>20.503464000000001</v>
      </c>
      <c r="AH28">
        <v>54.541518000000003</v>
      </c>
      <c r="AI28">
        <v>0</v>
      </c>
      <c r="AJ28">
        <v>0</v>
      </c>
      <c r="AK28">
        <v>52.378863000000003</v>
      </c>
      <c r="AL28">
        <v>12.269442</v>
      </c>
      <c r="AM28">
        <v>5.067005</v>
      </c>
      <c r="AN28">
        <v>0.679427</v>
      </c>
      <c r="AO28">
        <v>0</v>
      </c>
      <c r="AP28">
        <v>0</v>
      </c>
      <c r="AQ28">
        <v>44.811011999999998</v>
      </c>
      <c r="AR28">
        <v>2.119459</v>
      </c>
      <c r="AS28">
        <v>4.5194010000000002</v>
      </c>
      <c r="AT28">
        <v>14.398548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2330.7527519999999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635.014005</v>
      </c>
      <c r="L29">
        <v>625.80130299999996</v>
      </c>
      <c r="M29">
        <v>88.3108</v>
      </c>
      <c r="N29">
        <v>56.691693999999998</v>
      </c>
      <c r="O29">
        <v>118.706633</v>
      </c>
      <c r="P29">
        <v>112.668262</v>
      </c>
      <c r="Q29">
        <v>9.9544329999999999</v>
      </c>
      <c r="R29">
        <v>40.690257000000003</v>
      </c>
      <c r="S29">
        <v>25.331856999999999</v>
      </c>
      <c r="T29">
        <v>0</v>
      </c>
      <c r="U29">
        <v>401.97732300000001</v>
      </c>
      <c r="V29">
        <v>19.898727000000001</v>
      </c>
      <c r="W29">
        <v>33.403858</v>
      </c>
      <c r="X29">
        <v>141.355738</v>
      </c>
      <c r="Y29">
        <v>0</v>
      </c>
      <c r="Z29">
        <v>1.05589</v>
      </c>
      <c r="AA29">
        <v>26.541235</v>
      </c>
      <c r="AB29">
        <v>12.641921</v>
      </c>
      <c r="AC29">
        <v>0</v>
      </c>
      <c r="AD29">
        <v>6.3401399999999999</v>
      </c>
      <c r="AE29">
        <v>31.636099999999999</v>
      </c>
      <c r="AF29">
        <v>17.036304999999999</v>
      </c>
      <c r="AG29">
        <v>20.503464000000001</v>
      </c>
      <c r="AH29">
        <v>81.812276999999995</v>
      </c>
      <c r="AI29">
        <v>0</v>
      </c>
      <c r="AJ29">
        <v>0</v>
      </c>
      <c r="AK29">
        <v>52.378863000000003</v>
      </c>
      <c r="AL29">
        <v>12.269442</v>
      </c>
      <c r="AM29">
        <v>10.113537000000001</v>
      </c>
      <c r="AN29">
        <v>0.679427</v>
      </c>
      <c r="AO29">
        <v>0</v>
      </c>
      <c r="AP29">
        <v>0</v>
      </c>
      <c r="AQ29">
        <v>44.811011999999998</v>
      </c>
      <c r="AR29">
        <v>2.119459</v>
      </c>
      <c r="AS29">
        <v>4.5194010000000002</v>
      </c>
      <c r="AT29">
        <v>14.398548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2648.6619110000001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655.44767899999999</v>
      </c>
      <c r="L30">
        <v>626.95878100000004</v>
      </c>
      <c r="M30">
        <v>88.3108</v>
      </c>
      <c r="N30">
        <v>56.691693999999998</v>
      </c>
      <c r="O30">
        <v>118.706633</v>
      </c>
      <c r="P30">
        <v>112.668262</v>
      </c>
      <c r="Q30">
        <v>10.136544000000001</v>
      </c>
      <c r="R30">
        <v>40.690257000000003</v>
      </c>
      <c r="S30">
        <v>25.331856999999999</v>
      </c>
      <c r="T30">
        <v>0</v>
      </c>
      <c r="U30">
        <v>401.97732300000001</v>
      </c>
      <c r="V30">
        <v>19.898727000000001</v>
      </c>
      <c r="W30">
        <v>33.403858</v>
      </c>
      <c r="X30">
        <v>141.355738</v>
      </c>
      <c r="Y30">
        <v>0</v>
      </c>
      <c r="Z30">
        <v>12.518632</v>
      </c>
      <c r="AA30">
        <v>26.541235</v>
      </c>
      <c r="AB30">
        <v>25.283843000000001</v>
      </c>
      <c r="AC30">
        <v>0</v>
      </c>
      <c r="AD30">
        <v>16.484362999999998</v>
      </c>
      <c r="AE30">
        <v>31.636099999999999</v>
      </c>
      <c r="AF30">
        <v>25.554458</v>
      </c>
      <c r="AG30">
        <v>20.503464000000001</v>
      </c>
      <c r="AH30">
        <v>134.71754899999999</v>
      </c>
      <c r="AI30">
        <v>0</v>
      </c>
      <c r="AJ30">
        <v>0</v>
      </c>
      <c r="AK30">
        <v>52.378863000000003</v>
      </c>
      <c r="AL30">
        <v>53.539382000000003</v>
      </c>
      <c r="AM30">
        <v>14.075013999999999</v>
      </c>
      <c r="AN30">
        <v>0.679427</v>
      </c>
      <c r="AO30">
        <v>0</v>
      </c>
      <c r="AP30">
        <v>0</v>
      </c>
      <c r="AQ30">
        <v>44.811011999999998</v>
      </c>
      <c r="AR30">
        <v>2.119459</v>
      </c>
      <c r="AS30">
        <v>4.5194010000000002</v>
      </c>
      <c r="AT30">
        <v>14.398548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2811.3389030000003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655.44767899999999</v>
      </c>
      <c r="L31">
        <v>626.95878100000004</v>
      </c>
      <c r="M31">
        <v>88.3108</v>
      </c>
      <c r="N31">
        <v>56.691693999999998</v>
      </c>
      <c r="O31">
        <v>118.706633</v>
      </c>
      <c r="P31">
        <v>112.668262</v>
      </c>
      <c r="Q31">
        <v>10.136544000000001</v>
      </c>
      <c r="R31">
        <v>40.690257000000003</v>
      </c>
      <c r="S31">
        <v>25.331856999999999</v>
      </c>
      <c r="T31">
        <v>0</v>
      </c>
      <c r="U31">
        <v>401.97732300000001</v>
      </c>
      <c r="V31">
        <v>19.898727000000001</v>
      </c>
      <c r="W31">
        <v>33.403858</v>
      </c>
      <c r="X31">
        <v>141.355738</v>
      </c>
      <c r="Y31">
        <v>0</v>
      </c>
      <c r="Z31">
        <v>12.518632</v>
      </c>
      <c r="AA31">
        <v>26.541235</v>
      </c>
      <c r="AB31">
        <v>25.283843000000001</v>
      </c>
      <c r="AC31">
        <v>0</v>
      </c>
      <c r="AD31">
        <v>17.539362000000001</v>
      </c>
      <c r="AE31">
        <v>31.636099999999999</v>
      </c>
      <c r="AF31">
        <v>25.554458</v>
      </c>
      <c r="AG31">
        <v>20.503464000000001</v>
      </c>
      <c r="AH31">
        <v>134.71754899999999</v>
      </c>
      <c r="AI31">
        <v>0</v>
      </c>
      <c r="AJ31">
        <v>0</v>
      </c>
      <c r="AK31">
        <v>52.378863000000003</v>
      </c>
      <c r="AL31">
        <v>53.539382000000003</v>
      </c>
      <c r="AM31">
        <v>14.075013999999999</v>
      </c>
      <c r="AN31">
        <v>0.679427</v>
      </c>
      <c r="AO31">
        <v>0</v>
      </c>
      <c r="AP31">
        <v>0</v>
      </c>
      <c r="AQ31">
        <v>44.811011999999998</v>
      </c>
      <c r="AR31">
        <v>2.119459</v>
      </c>
      <c r="AS31">
        <v>4.5194010000000002</v>
      </c>
      <c r="AT31">
        <v>14.398548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2812.3939020000003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655.44767899999999</v>
      </c>
      <c r="L32">
        <v>626.95878100000004</v>
      </c>
      <c r="M32">
        <v>88.3108</v>
      </c>
      <c r="N32">
        <v>56.691693999999998</v>
      </c>
      <c r="O32">
        <v>118.706633</v>
      </c>
      <c r="P32">
        <v>112.668262</v>
      </c>
      <c r="Q32">
        <v>10.136544000000001</v>
      </c>
      <c r="R32">
        <v>40.690257000000003</v>
      </c>
      <c r="S32">
        <v>25.331856999999999</v>
      </c>
      <c r="T32">
        <v>0</v>
      </c>
      <c r="U32">
        <v>401.97732300000001</v>
      </c>
      <c r="V32">
        <v>19.898727000000001</v>
      </c>
      <c r="W32">
        <v>33.403858</v>
      </c>
      <c r="X32">
        <v>141.355738</v>
      </c>
      <c r="Y32">
        <v>0</v>
      </c>
      <c r="Z32">
        <v>12.518632</v>
      </c>
      <c r="AA32">
        <v>26.541235</v>
      </c>
      <c r="AB32">
        <v>25.283843000000001</v>
      </c>
      <c r="AC32">
        <v>0</v>
      </c>
      <c r="AD32">
        <v>17.539362000000001</v>
      </c>
      <c r="AE32">
        <v>31.636099999999999</v>
      </c>
      <c r="AF32">
        <v>25.554458</v>
      </c>
      <c r="AG32">
        <v>20.503464000000001</v>
      </c>
      <c r="AH32">
        <v>134.71754899999999</v>
      </c>
      <c r="AI32">
        <v>0</v>
      </c>
      <c r="AJ32">
        <v>0</v>
      </c>
      <c r="AK32">
        <v>52.378863000000003</v>
      </c>
      <c r="AL32">
        <v>53.539382000000003</v>
      </c>
      <c r="AM32">
        <v>14.458878</v>
      </c>
      <c r="AN32">
        <v>0.679427</v>
      </c>
      <c r="AO32">
        <v>0</v>
      </c>
      <c r="AP32">
        <v>0</v>
      </c>
      <c r="AQ32">
        <v>44.811011999999998</v>
      </c>
      <c r="AR32">
        <v>2.119459</v>
      </c>
      <c r="AS32">
        <v>4.5194010000000002</v>
      </c>
      <c r="AT32">
        <v>14.398548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2812.7777660000002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655.44767899999999</v>
      </c>
      <c r="L33">
        <v>626.95878100000004</v>
      </c>
      <c r="M33">
        <v>88.3108</v>
      </c>
      <c r="N33">
        <v>56.691693999999998</v>
      </c>
      <c r="O33">
        <v>118.706633</v>
      </c>
      <c r="P33">
        <v>112.668262</v>
      </c>
      <c r="Q33">
        <v>10.136544000000001</v>
      </c>
      <c r="R33">
        <v>40.690257000000003</v>
      </c>
      <c r="S33">
        <v>25.331856999999999</v>
      </c>
      <c r="T33">
        <v>0</v>
      </c>
      <c r="U33">
        <v>401.97732300000001</v>
      </c>
      <c r="V33">
        <v>19.898727000000001</v>
      </c>
      <c r="W33">
        <v>33.403858</v>
      </c>
      <c r="X33">
        <v>141.355738</v>
      </c>
      <c r="Y33">
        <v>0</v>
      </c>
      <c r="Z33">
        <v>12.518632</v>
      </c>
      <c r="AA33">
        <v>13.485981000000001</v>
      </c>
      <c r="AB33">
        <v>25.283843000000001</v>
      </c>
      <c r="AC33">
        <v>0</v>
      </c>
      <c r="AD33">
        <v>26.309042999999999</v>
      </c>
      <c r="AE33">
        <v>31.636099999999999</v>
      </c>
      <c r="AF33">
        <v>25.554458</v>
      </c>
      <c r="AG33">
        <v>20.503464000000001</v>
      </c>
      <c r="AH33">
        <v>134.71754899999999</v>
      </c>
      <c r="AI33">
        <v>0</v>
      </c>
      <c r="AJ33">
        <v>0</v>
      </c>
      <c r="AK33">
        <v>52.378863000000003</v>
      </c>
      <c r="AL33">
        <v>53.539382000000003</v>
      </c>
      <c r="AM33">
        <v>15.170306</v>
      </c>
      <c r="AN33">
        <v>0.679427</v>
      </c>
      <c r="AO33">
        <v>0</v>
      </c>
      <c r="AP33">
        <v>0</v>
      </c>
      <c r="AQ33">
        <v>44.811011999999998</v>
      </c>
      <c r="AR33">
        <v>2.119459</v>
      </c>
      <c r="AS33">
        <v>4.5194010000000002</v>
      </c>
      <c r="AT33">
        <v>14.398548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2809.2036210000001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655.44767899999999</v>
      </c>
      <c r="L34">
        <v>626.95878100000004</v>
      </c>
      <c r="M34">
        <v>88.3108</v>
      </c>
      <c r="N34">
        <v>56.691693999999998</v>
      </c>
      <c r="O34">
        <v>118.706633</v>
      </c>
      <c r="P34">
        <v>112.668262</v>
      </c>
      <c r="Q34">
        <v>10.136544000000001</v>
      </c>
      <c r="R34">
        <v>40.690257000000003</v>
      </c>
      <c r="S34">
        <v>25.331856999999999</v>
      </c>
      <c r="T34">
        <v>0</v>
      </c>
      <c r="U34">
        <v>401.97732300000001</v>
      </c>
      <c r="V34">
        <v>19.898727000000001</v>
      </c>
      <c r="W34">
        <v>33.403858</v>
      </c>
      <c r="X34">
        <v>141.355738</v>
      </c>
      <c r="Y34">
        <v>0</v>
      </c>
      <c r="Z34">
        <v>12.518632</v>
      </c>
      <c r="AA34">
        <v>13.485981000000001</v>
      </c>
      <c r="AB34">
        <v>25.283843000000001</v>
      </c>
      <c r="AC34">
        <v>0</v>
      </c>
      <c r="AD34">
        <v>26.309042999999999</v>
      </c>
      <c r="AE34">
        <v>31.636099999999999</v>
      </c>
      <c r="AF34">
        <v>25.554458</v>
      </c>
      <c r="AG34">
        <v>20.503464000000001</v>
      </c>
      <c r="AH34">
        <v>134.71754899999999</v>
      </c>
      <c r="AI34">
        <v>0</v>
      </c>
      <c r="AJ34">
        <v>0</v>
      </c>
      <c r="AK34">
        <v>52.378863000000003</v>
      </c>
      <c r="AL34">
        <v>53.539382000000003</v>
      </c>
      <c r="AM34">
        <v>15.170306</v>
      </c>
      <c r="AN34">
        <v>0.679427</v>
      </c>
      <c r="AO34">
        <v>0</v>
      </c>
      <c r="AP34">
        <v>0</v>
      </c>
      <c r="AQ34">
        <v>44.811011999999998</v>
      </c>
      <c r="AR34">
        <v>2.119459</v>
      </c>
      <c r="AS34">
        <v>4.5194010000000002</v>
      </c>
      <c r="AT34">
        <v>14.398548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2809.2036210000001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655.44767899999999</v>
      </c>
      <c r="L35">
        <v>626.95878100000004</v>
      </c>
      <c r="M35">
        <v>88.3108</v>
      </c>
      <c r="N35">
        <v>56.691693999999998</v>
      </c>
      <c r="O35">
        <v>118.706633</v>
      </c>
      <c r="P35">
        <v>112.668262</v>
      </c>
      <c r="Q35">
        <v>10.136544000000001</v>
      </c>
      <c r="R35">
        <v>40.690257000000003</v>
      </c>
      <c r="S35">
        <v>25.331856999999999</v>
      </c>
      <c r="T35">
        <v>0</v>
      </c>
      <c r="U35">
        <v>401.97732300000001</v>
      </c>
      <c r="V35">
        <v>19.898727000000001</v>
      </c>
      <c r="W35">
        <v>33.403858</v>
      </c>
      <c r="X35">
        <v>141.355738</v>
      </c>
      <c r="Y35">
        <v>0</v>
      </c>
      <c r="Z35">
        <v>12.518632</v>
      </c>
      <c r="AA35">
        <v>8.3415309999999998</v>
      </c>
      <c r="AB35">
        <v>25.283843000000001</v>
      </c>
      <c r="AC35">
        <v>0</v>
      </c>
      <c r="AD35">
        <v>17.539362000000001</v>
      </c>
      <c r="AE35">
        <v>31.636099999999999</v>
      </c>
      <c r="AF35">
        <v>25.554458</v>
      </c>
      <c r="AG35">
        <v>20.503464000000001</v>
      </c>
      <c r="AH35">
        <v>134.71754899999999</v>
      </c>
      <c r="AI35">
        <v>0</v>
      </c>
      <c r="AJ35">
        <v>0</v>
      </c>
      <c r="AK35">
        <v>52.378863000000003</v>
      </c>
      <c r="AL35">
        <v>53.539382000000003</v>
      </c>
      <c r="AM35">
        <v>15.170306</v>
      </c>
      <c r="AN35">
        <v>0.679427</v>
      </c>
      <c r="AO35">
        <v>0</v>
      </c>
      <c r="AP35">
        <v>0</v>
      </c>
      <c r="AQ35">
        <v>44.811011999999998</v>
      </c>
      <c r="AR35">
        <v>2.119459</v>
      </c>
      <c r="AS35">
        <v>4.5194010000000002</v>
      </c>
      <c r="AT35">
        <v>14.398548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2795.2894900000001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655.44767899999999</v>
      </c>
      <c r="L36">
        <v>626.95878100000004</v>
      </c>
      <c r="M36">
        <v>88.3108</v>
      </c>
      <c r="N36">
        <v>56.691693999999998</v>
      </c>
      <c r="O36">
        <v>118.706633</v>
      </c>
      <c r="P36">
        <v>112.668262</v>
      </c>
      <c r="Q36">
        <v>10.136544000000001</v>
      </c>
      <c r="R36">
        <v>40.690257000000003</v>
      </c>
      <c r="S36">
        <v>25.331856999999999</v>
      </c>
      <c r="T36">
        <v>0</v>
      </c>
      <c r="U36">
        <v>401.97732300000001</v>
      </c>
      <c r="V36">
        <v>19.898727000000001</v>
      </c>
      <c r="W36">
        <v>33.403858</v>
      </c>
      <c r="X36">
        <v>141.355738</v>
      </c>
      <c r="Y36">
        <v>0</v>
      </c>
      <c r="Z36">
        <v>0</v>
      </c>
      <c r="AA36">
        <v>0</v>
      </c>
      <c r="AB36">
        <v>25.283843000000001</v>
      </c>
      <c r="AC36">
        <v>0</v>
      </c>
      <c r="AD36">
        <v>17.539362000000001</v>
      </c>
      <c r="AE36">
        <v>31.636099999999999</v>
      </c>
      <c r="AF36">
        <v>9.4646139999999992</v>
      </c>
      <c r="AG36">
        <v>20.503464000000001</v>
      </c>
      <c r="AH36">
        <v>81.812276999999995</v>
      </c>
      <c r="AI36">
        <v>0</v>
      </c>
      <c r="AJ36">
        <v>0</v>
      </c>
      <c r="AK36">
        <v>52.378863000000003</v>
      </c>
      <c r="AL36">
        <v>12.269442</v>
      </c>
      <c r="AM36">
        <v>10.113537000000001</v>
      </c>
      <c r="AN36">
        <v>0.679427</v>
      </c>
      <c r="AO36">
        <v>0</v>
      </c>
      <c r="AP36">
        <v>0</v>
      </c>
      <c r="AQ36">
        <v>44.811011999999998</v>
      </c>
      <c r="AR36">
        <v>2.119459</v>
      </c>
      <c r="AS36">
        <v>4.5194010000000002</v>
      </c>
      <c r="AT36">
        <v>14.398548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2659.1075020000003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655.44767899999999</v>
      </c>
      <c r="L37">
        <v>626.95878100000004</v>
      </c>
      <c r="M37">
        <v>88.3108</v>
      </c>
      <c r="N37">
        <v>56.691693999999998</v>
      </c>
      <c r="O37">
        <v>118.706633</v>
      </c>
      <c r="P37">
        <v>112.668262</v>
      </c>
      <c r="Q37">
        <v>10.136544000000001</v>
      </c>
      <c r="R37">
        <v>40.690257000000003</v>
      </c>
      <c r="S37">
        <v>25.331856999999999</v>
      </c>
      <c r="T37">
        <v>0</v>
      </c>
      <c r="U37">
        <v>401.97732300000001</v>
      </c>
      <c r="V37">
        <v>19.898727000000001</v>
      </c>
      <c r="W37">
        <v>33.403858</v>
      </c>
      <c r="X37">
        <v>141.355738</v>
      </c>
      <c r="Y37">
        <v>0</v>
      </c>
      <c r="Z37">
        <v>0</v>
      </c>
      <c r="AA37">
        <v>0</v>
      </c>
      <c r="AB37">
        <v>12.641921</v>
      </c>
      <c r="AC37">
        <v>0</v>
      </c>
      <c r="AD37">
        <v>6.3401399999999999</v>
      </c>
      <c r="AE37">
        <v>31.636099999999999</v>
      </c>
      <c r="AF37">
        <v>8.5181529999999999</v>
      </c>
      <c r="AG37">
        <v>20.503464000000001</v>
      </c>
      <c r="AH37">
        <v>49.814585999999998</v>
      </c>
      <c r="AI37">
        <v>0</v>
      </c>
      <c r="AJ37">
        <v>0</v>
      </c>
      <c r="AK37">
        <v>52.378863000000003</v>
      </c>
      <c r="AL37">
        <v>1.673106</v>
      </c>
      <c r="AM37">
        <v>5.067005</v>
      </c>
      <c r="AN37">
        <v>0.679427</v>
      </c>
      <c r="AO37">
        <v>0</v>
      </c>
      <c r="AP37">
        <v>1.2296320000000001</v>
      </c>
      <c r="AQ37">
        <v>44.811011999999998</v>
      </c>
      <c r="AR37">
        <v>2.119459</v>
      </c>
      <c r="AS37">
        <v>4.5194010000000002</v>
      </c>
      <c r="AT37">
        <v>14.398548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2587.90897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655.44767899999999</v>
      </c>
      <c r="L38">
        <v>626.95878100000004</v>
      </c>
      <c r="M38">
        <v>88.3108</v>
      </c>
      <c r="N38">
        <v>56.691693999999998</v>
      </c>
      <c r="O38">
        <v>118.706633</v>
      </c>
      <c r="P38">
        <v>112.668262</v>
      </c>
      <c r="Q38">
        <v>10.136544000000001</v>
      </c>
      <c r="R38">
        <v>40.690257000000003</v>
      </c>
      <c r="S38">
        <v>25.331856999999999</v>
      </c>
      <c r="T38">
        <v>0</v>
      </c>
      <c r="U38">
        <v>401.97732300000001</v>
      </c>
      <c r="V38">
        <v>19.898727000000001</v>
      </c>
      <c r="W38">
        <v>33.403858</v>
      </c>
      <c r="X38">
        <v>141.355738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31.636099999999999</v>
      </c>
      <c r="AF38">
        <v>8.5181529999999999</v>
      </c>
      <c r="AG38">
        <v>20.503464000000001</v>
      </c>
      <c r="AH38">
        <v>32.724910999999999</v>
      </c>
      <c r="AI38">
        <v>0</v>
      </c>
      <c r="AJ38">
        <v>0</v>
      </c>
      <c r="AK38">
        <v>52.378863000000003</v>
      </c>
      <c r="AL38">
        <v>1.673106</v>
      </c>
      <c r="AM38">
        <v>0</v>
      </c>
      <c r="AN38">
        <v>0.679427</v>
      </c>
      <c r="AO38">
        <v>0</v>
      </c>
      <c r="AP38">
        <v>1.2296320000000001</v>
      </c>
      <c r="AQ38">
        <v>44.811011999999998</v>
      </c>
      <c r="AR38">
        <v>2.119459</v>
      </c>
      <c r="AS38">
        <v>4.5194010000000002</v>
      </c>
      <c r="AT38">
        <v>14.398548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2546.7702290000002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327.57985400000001</v>
      </c>
      <c r="L39">
        <v>626.95878100000004</v>
      </c>
      <c r="M39">
        <v>88.3108</v>
      </c>
      <c r="N39">
        <v>56.691693999999998</v>
      </c>
      <c r="O39">
        <v>118.706633</v>
      </c>
      <c r="P39">
        <v>112.668262</v>
      </c>
      <c r="Q39">
        <v>10.136544000000001</v>
      </c>
      <c r="R39">
        <v>40.690257000000003</v>
      </c>
      <c r="S39">
        <v>25.331856999999999</v>
      </c>
      <c r="T39">
        <v>0</v>
      </c>
      <c r="U39">
        <v>401.97732300000001</v>
      </c>
      <c r="V39">
        <v>19.898727000000001</v>
      </c>
      <c r="W39">
        <v>33.403858</v>
      </c>
      <c r="X39">
        <v>141.355738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15.818049999999999</v>
      </c>
      <c r="AF39">
        <v>8.5181529999999999</v>
      </c>
      <c r="AG39">
        <v>20.503464000000001</v>
      </c>
      <c r="AH39">
        <v>16.362455000000001</v>
      </c>
      <c r="AI39">
        <v>0</v>
      </c>
      <c r="AJ39">
        <v>0</v>
      </c>
      <c r="AK39">
        <v>52.378863000000003</v>
      </c>
      <c r="AL39">
        <v>1.673106</v>
      </c>
      <c r="AM39">
        <v>0</v>
      </c>
      <c r="AN39">
        <v>0.679427</v>
      </c>
      <c r="AO39">
        <v>0</v>
      </c>
      <c r="AP39">
        <v>0.61481600000000003</v>
      </c>
      <c r="AQ39">
        <v>44.811011999999998</v>
      </c>
      <c r="AR39">
        <v>2.119459</v>
      </c>
      <c r="AS39">
        <v>4.5194010000000002</v>
      </c>
      <c r="AT39">
        <v>14.398548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2186.107082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327.57985400000001</v>
      </c>
      <c r="L40">
        <v>626.95878100000004</v>
      </c>
      <c r="M40">
        <v>88.3108</v>
      </c>
      <c r="N40">
        <v>56.691693999999998</v>
      </c>
      <c r="O40">
        <v>118.706633</v>
      </c>
      <c r="P40">
        <v>112.668262</v>
      </c>
      <c r="Q40">
        <v>10.136544000000001</v>
      </c>
      <c r="R40">
        <v>40.690257000000003</v>
      </c>
      <c r="S40">
        <v>25.331856999999999</v>
      </c>
      <c r="T40">
        <v>0</v>
      </c>
      <c r="U40">
        <v>401.97732300000001</v>
      </c>
      <c r="V40">
        <v>19.898727000000001</v>
      </c>
      <c r="W40">
        <v>33.403858</v>
      </c>
      <c r="X40">
        <v>141.355738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15.818049999999999</v>
      </c>
      <c r="AF40">
        <v>8.5181529999999999</v>
      </c>
      <c r="AG40">
        <v>20.503464000000001</v>
      </c>
      <c r="AH40">
        <v>0</v>
      </c>
      <c r="AI40">
        <v>0</v>
      </c>
      <c r="AJ40">
        <v>0</v>
      </c>
      <c r="AK40">
        <v>52.378863000000003</v>
      </c>
      <c r="AL40">
        <v>1.673106</v>
      </c>
      <c r="AM40">
        <v>0</v>
      </c>
      <c r="AN40">
        <v>0.679427</v>
      </c>
      <c r="AO40">
        <v>0</v>
      </c>
      <c r="AP40">
        <v>0.61481600000000003</v>
      </c>
      <c r="AQ40">
        <v>29.874008</v>
      </c>
      <c r="AR40">
        <v>3.179189</v>
      </c>
      <c r="AS40">
        <v>4.5194010000000002</v>
      </c>
      <c r="AT40">
        <v>14.398548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2155.8673529999996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327.57985400000001</v>
      </c>
      <c r="L41">
        <v>626.95878100000004</v>
      </c>
      <c r="M41">
        <v>88.3108</v>
      </c>
      <c r="N41">
        <v>56.691693999999998</v>
      </c>
      <c r="O41">
        <v>118.706633</v>
      </c>
      <c r="P41">
        <v>112.668262</v>
      </c>
      <c r="Q41">
        <v>10.136544000000001</v>
      </c>
      <c r="R41">
        <v>40.690257000000003</v>
      </c>
      <c r="S41">
        <v>25.331856999999999</v>
      </c>
      <c r="T41">
        <v>0</v>
      </c>
      <c r="U41">
        <v>401.97732300000001</v>
      </c>
      <c r="V41">
        <v>19.898727000000001</v>
      </c>
      <c r="W41">
        <v>33.403858</v>
      </c>
      <c r="X41">
        <v>141.355738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15.818049999999999</v>
      </c>
      <c r="AF41">
        <v>8.5181529999999999</v>
      </c>
      <c r="AG41">
        <v>20.503464000000001</v>
      </c>
      <c r="AH41">
        <v>0</v>
      </c>
      <c r="AI41">
        <v>0</v>
      </c>
      <c r="AJ41">
        <v>0</v>
      </c>
      <c r="AK41">
        <v>52.378863000000003</v>
      </c>
      <c r="AL41">
        <v>1.673106</v>
      </c>
      <c r="AM41">
        <v>0</v>
      </c>
      <c r="AN41">
        <v>0.679427</v>
      </c>
      <c r="AO41">
        <v>0</v>
      </c>
      <c r="AP41">
        <v>0.61481600000000003</v>
      </c>
      <c r="AQ41">
        <v>14.937004</v>
      </c>
      <c r="AR41">
        <v>34.971077000000001</v>
      </c>
      <c r="AS41">
        <v>4.5194010000000002</v>
      </c>
      <c r="AT41">
        <v>14.398548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2172.722237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327.57985400000001</v>
      </c>
      <c r="L42">
        <v>626.95878100000004</v>
      </c>
      <c r="M42">
        <v>88.3108</v>
      </c>
      <c r="N42">
        <v>56.691693999999998</v>
      </c>
      <c r="O42">
        <v>118.706633</v>
      </c>
      <c r="P42">
        <v>112.668262</v>
      </c>
      <c r="Q42">
        <v>10.136544000000001</v>
      </c>
      <c r="R42">
        <v>40.690257000000003</v>
      </c>
      <c r="S42">
        <v>25.331856999999999</v>
      </c>
      <c r="T42">
        <v>0</v>
      </c>
      <c r="U42">
        <v>401.97732300000001</v>
      </c>
      <c r="V42">
        <v>19.898727000000001</v>
      </c>
      <c r="W42">
        <v>33.403858</v>
      </c>
      <c r="X42">
        <v>141.355738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15.818049999999999</v>
      </c>
      <c r="AF42">
        <v>8.5181529999999999</v>
      </c>
      <c r="AG42">
        <v>20.503464000000001</v>
      </c>
      <c r="AH42">
        <v>0</v>
      </c>
      <c r="AI42">
        <v>0</v>
      </c>
      <c r="AJ42">
        <v>0</v>
      </c>
      <c r="AK42">
        <v>52.378863000000003</v>
      </c>
      <c r="AL42">
        <v>1.673106</v>
      </c>
      <c r="AM42">
        <v>0</v>
      </c>
      <c r="AN42">
        <v>0.679427</v>
      </c>
      <c r="AO42">
        <v>0</v>
      </c>
      <c r="AP42">
        <v>0.61481600000000003</v>
      </c>
      <c r="AQ42">
        <v>14.937004</v>
      </c>
      <c r="AR42">
        <v>34.971077000000001</v>
      </c>
      <c r="AS42">
        <v>4.5194010000000002</v>
      </c>
      <c r="AT42">
        <v>14.398548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2172.722237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327.57985400000001</v>
      </c>
      <c r="L43">
        <v>626.95878100000004</v>
      </c>
      <c r="M43">
        <v>88.3108</v>
      </c>
      <c r="N43">
        <v>56.691693999999998</v>
      </c>
      <c r="O43">
        <v>118.706633</v>
      </c>
      <c r="P43">
        <v>112.668262</v>
      </c>
      <c r="Q43">
        <v>10.136544000000001</v>
      </c>
      <c r="R43">
        <v>40.690257000000003</v>
      </c>
      <c r="S43">
        <v>25.331856999999999</v>
      </c>
      <c r="T43">
        <v>0</v>
      </c>
      <c r="U43">
        <v>401.97732300000001</v>
      </c>
      <c r="V43">
        <v>19.898727000000001</v>
      </c>
      <c r="W43">
        <v>33.403858</v>
      </c>
      <c r="X43">
        <v>141.355738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15.818049999999999</v>
      </c>
      <c r="AF43">
        <v>8.5181529999999999</v>
      </c>
      <c r="AG43">
        <v>20.503464000000001</v>
      </c>
      <c r="AH43">
        <v>0</v>
      </c>
      <c r="AI43">
        <v>0</v>
      </c>
      <c r="AJ43">
        <v>0</v>
      </c>
      <c r="AK43">
        <v>52.378863000000003</v>
      </c>
      <c r="AL43">
        <v>1.673106</v>
      </c>
      <c r="AM43">
        <v>0</v>
      </c>
      <c r="AN43">
        <v>0.679427</v>
      </c>
      <c r="AO43">
        <v>0</v>
      </c>
      <c r="AP43">
        <v>0.61481600000000003</v>
      </c>
      <c r="AQ43">
        <v>14.937004</v>
      </c>
      <c r="AR43">
        <v>4.238918</v>
      </c>
      <c r="AS43">
        <v>16.011593000000001</v>
      </c>
      <c r="AT43">
        <v>14.398548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2153.48227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327.57985400000001</v>
      </c>
      <c r="L44">
        <v>626.95878100000004</v>
      </c>
      <c r="M44">
        <v>88.3108</v>
      </c>
      <c r="N44">
        <v>56.691693999999998</v>
      </c>
      <c r="O44">
        <v>118.706633</v>
      </c>
      <c r="P44">
        <v>112.668262</v>
      </c>
      <c r="Q44">
        <v>10.136544000000001</v>
      </c>
      <c r="R44">
        <v>40.690257000000003</v>
      </c>
      <c r="S44">
        <v>25.331856999999999</v>
      </c>
      <c r="T44">
        <v>0</v>
      </c>
      <c r="U44">
        <v>401.97732300000001</v>
      </c>
      <c r="V44">
        <v>19.898727000000001</v>
      </c>
      <c r="W44">
        <v>33.403858</v>
      </c>
      <c r="X44">
        <v>141.355738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15.818049999999999</v>
      </c>
      <c r="AF44">
        <v>8.5181529999999999</v>
      </c>
      <c r="AG44">
        <v>20.503464000000001</v>
      </c>
      <c r="AH44">
        <v>0</v>
      </c>
      <c r="AI44">
        <v>0</v>
      </c>
      <c r="AJ44">
        <v>0</v>
      </c>
      <c r="AK44">
        <v>52.378863000000003</v>
      </c>
      <c r="AL44">
        <v>1.673106</v>
      </c>
      <c r="AM44">
        <v>0</v>
      </c>
      <c r="AN44">
        <v>0.679427</v>
      </c>
      <c r="AO44">
        <v>0</v>
      </c>
      <c r="AP44">
        <v>0.61481600000000003</v>
      </c>
      <c r="AQ44">
        <v>14.937004</v>
      </c>
      <c r="AR44">
        <v>3.179189</v>
      </c>
      <c r="AS44">
        <v>16.011593000000001</v>
      </c>
      <c r="AT44">
        <v>14.398548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2152.4225409999999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327.57985400000001</v>
      </c>
      <c r="L45">
        <v>626.95878100000004</v>
      </c>
      <c r="M45">
        <v>88.3108</v>
      </c>
      <c r="N45">
        <v>56.691693999999998</v>
      </c>
      <c r="O45">
        <v>118.706633</v>
      </c>
      <c r="P45">
        <v>112.668262</v>
      </c>
      <c r="Q45">
        <v>10.136544000000001</v>
      </c>
      <c r="R45">
        <v>40.690257000000003</v>
      </c>
      <c r="S45">
        <v>25.331856999999999</v>
      </c>
      <c r="T45">
        <v>0</v>
      </c>
      <c r="U45">
        <v>401.97732300000001</v>
      </c>
      <c r="V45">
        <v>19.898727000000001</v>
      </c>
      <c r="W45">
        <v>33.403858</v>
      </c>
      <c r="X45">
        <v>141.355738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8.5181529999999999</v>
      </c>
      <c r="AG45">
        <v>20.503464000000001</v>
      </c>
      <c r="AH45">
        <v>0</v>
      </c>
      <c r="AI45">
        <v>0</v>
      </c>
      <c r="AJ45">
        <v>0</v>
      </c>
      <c r="AK45">
        <v>52.378863000000003</v>
      </c>
      <c r="AL45">
        <v>1.673106</v>
      </c>
      <c r="AM45">
        <v>0</v>
      </c>
      <c r="AN45">
        <v>0.69779000000000002</v>
      </c>
      <c r="AO45">
        <v>0</v>
      </c>
      <c r="AP45">
        <v>1.2296320000000001</v>
      </c>
      <c r="AQ45">
        <v>12.518056</v>
      </c>
      <c r="AR45">
        <v>3.179189</v>
      </c>
      <c r="AS45">
        <v>16.011593000000001</v>
      </c>
      <c r="AT45">
        <v>14.398548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2134.8187220000004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327.57985400000001</v>
      </c>
      <c r="L46">
        <v>626.95878100000004</v>
      </c>
      <c r="M46">
        <v>88.3108</v>
      </c>
      <c r="N46">
        <v>56.691693999999998</v>
      </c>
      <c r="O46">
        <v>118.706633</v>
      </c>
      <c r="P46">
        <v>112.668262</v>
      </c>
      <c r="Q46">
        <v>10.136544000000001</v>
      </c>
      <c r="R46">
        <v>40.690257000000003</v>
      </c>
      <c r="S46">
        <v>25.331856999999999</v>
      </c>
      <c r="T46">
        <v>0</v>
      </c>
      <c r="U46">
        <v>401.97732300000001</v>
      </c>
      <c r="V46">
        <v>19.898727000000001</v>
      </c>
      <c r="W46">
        <v>34.720838999999998</v>
      </c>
      <c r="X46">
        <v>141.355738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8.5181529999999999</v>
      </c>
      <c r="AG46">
        <v>20.503464000000001</v>
      </c>
      <c r="AH46">
        <v>0</v>
      </c>
      <c r="AI46">
        <v>0</v>
      </c>
      <c r="AJ46">
        <v>0</v>
      </c>
      <c r="AK46">
        <v>52.378863000000003</v>
      </c>
      <c r="AL46">
        <v>1.673106</v>
      </c>
      <c r="AM46">
        <v>0</v>
      </c>
      <c r="AN46">
        <v>0.69779000000000002</v>
      </c>
      <c r="AO46">
        <v>0</v>
      </c>
      <c r="AP46">
        <v>1.2296320000000001</v>
      </c>
      <c r="AQ46">
        <v>0</v>
      </c>
      <c r="AR46">
        <v>3.179189</v>
      </c>
      <c r="AS46">
        <v>16.011593000000001</v>
      </c>
      <c r="AT46">
        <v>14.398548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2123.6176470000005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327.57985400000001</v>
      </c>
      <c r="L47">
        <v>626.95878100000004</v>
      </c>
      <c r="M47">
        <v>88.3108</v>
      </c>
      <c r="N47">
        <v>56.691693999999998</v>
      </c>
      <c r="O47">
        <v>118.706633</v>
      </c>
      <c r="P47">
        <v>112.668262</v>
      </c>
      <c r="Q47">
        <v>10.136544000000001</v>
      </c>
      <c r="R47">
        <v>40.690257000000003</v>
      </c>
      <c r="S47">
        <v>25.331856999999999</v>
      </c>
      <c r="T47">
        <v>0</v>
      </c>
      <c r="U47">
        <v>401.97732300000001</v>
      </c>
      <c r="V47">
        <v>19.898727000000001</v>
      </c>
      <c r="W47">
        <v>34.959558000000001</v>
      </c>
      <c r="X47">
        <v>141.355738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8.5181529999999999</v>
      </c>
      <c r="AG47">
        <v>20.503464000000001</v>
      </c>
      <c r="AH47">
        <v>0</v>
      </c>
      <c r="AI47">
        <v>0</v>
      </c>
      <c r="AJ47">
        <v>0</v>
      </c>
      <c r="AK47">
        <v>52.378863000000003</v>
      </c>
      <c r="AL47">
        <v>1.673106</v>
      </c>
      <c r="AM47">
        <v>0</v>
      </c>
      <c r="AN47">
        <v>0.69779000000000002</v>
      </c>
      <c r="AO47">
        <v>0</v>
      </c>
      <c r="AP47">
        <v>1.2296320000000001</v>
      </c>
      <c r="AQ47">
        <v>0</v>
      </c>
      <c r="AR47">
        <v>3.179189</v>
      </c>
      <c r="AS47">
        <v>4.5194010000000002</v>
      </c>
      <c r="AT47">
        <v>14.398548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2112.3641740000003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327.57985400000001</v>
      </c>
      <c r="L48">
        <v>626.95878100000004</v>
      </c>
      <c r="M48">
        <v>88.3108</v>
      </c>
      <c r="N48">
        <v>56.691693999999998</v>
      </c>
      <c r="O48">
        <v>118.706633</v>
      </c>
      <c r="P48">
        <v>112.668262</v>
      </c>
      <c r="Q48">
        <v>10.136544000000001</v>
      </c>
      <c r="R48">
        <v>40.690257000000003</v>
      </c>
      <c r="S48">
        <v>25.331856999999999</v>
      </c>
      <c r="T48">
        <v>0</v>
      </c>
      <c r="U48">
        <v>401.97732300000001</v>
      </c>
      <c r="V48">
        <v>19.898727000000001</v>
      </c>
      <c r="W48">
        <v>35.990932000000001</v>
      </c>
      <c r="X48">
        <v>141.355738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8.5181529999999999</v>
      </c>
      <c r="AG48">
        <v>20.503464000000001</v>
      </c>
      <c r="AH48">
        <v>0</v>
      </c>
      <c r="AI48">
        <v>0</v>
      </c>
      <c r="AJ48">
        <v>0</v>
      </c>
      <c r="AK48">
        <v>52.378863000000003</v>
      </c>
      <c r="AL48">
        <v>1.673106</v>
      </c>
      <c r="AM48">
        <v>0</v>
      </c>
      <c r="AN48">
        <v>0.69779000000000002</v>
      </c>
      <c r="AO48">
        <v>0</v>
      </c>
      <c r="AP48">
        <v>1.2296320000000001</v>
      </c>
      <c r="AQ48">
        <v>0</v>
      </c>
      <c r="AR48">
        <v>3.179189</v>
      </c>
      <c r="AS48">
        <v>4.5194010000000002</v>
      </c>
      <c r="AT48">
        <v>14.398548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2113.3955480000004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327.57985400000001</v>
      </c>
      <c r="L49">
        <v>626.95878100000004</v>
      </c>
      <c r="M49">
        <v>88.3108</v>
      </c>
      <c r="N49">
        <v>56.691693999999998</v>
      </c>
      <c r="O49">
        <v>118.706633</v>
      </c>
      <c r="P49">
        <v>112.668262</v>
      </c>
      <c r="Q49">
        <v>10.136544000000001</v>
      </c>
      <c r="R49">
        <v>40.690257000000003</v>
      </c>
      <c r="S49">
        <v>25.331856999999999</v>
      </c>
      <c r="T49">
        <v>0</v>
      </c>
      <c r="U49">
        <v>401.97732300000001</v>
      </c>
      <c r="V49">
        <v>19.898727000000001</v>
      </c>
      <c r="W49">
        <v>36.124876999999998</v>
      </c>
      <c r="X49">
        <v>141.355738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8.5181529999999999</v>
      </c>
      <c r="AG49">
        <v>20.503464000000001</v>
      </c>
      <c r="AH49">
        <v>0</v>
      </c>
      <c r="AI49">
        <v>0</v>
      </c>
      <c r="AJ49">
        <v>0</v>
      </c>
      <c r="AK49">
        <v>52.378863000000003</v>
      </c>
      <c r="AL49">
        <v>1.673106</v>
      </c>
      <c r="AM49">
        <v>0</v>
      </c>
      <c r="AN49">
        <v>0.69779000000000002</v>
      </c>
      <c r="AO49">
        <v>0</v>
      </c>
      <c r="AP49">
        <v>1.2296320000000001</v>
      </c>
      <c r="AQ49">
        <v>0</v>
      </c>
      <c r="AR49">
        <v>3.179189</v>
      </c>
      <c r="AS49">
        <v>4.5194010000000002</v>
      </c>
      <c r="AT49">
        <v>14.398548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2113.5294930000005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327.57985400000001</v>
      </c>
      <c r="L50">
        <v>626.95878100000004</v>
      </c>
      <c r="M50">
        <v>88.3108</v>
      </c>
      <c r="N50">
        <v>56.691693999999998</v>
      </c>
      <c r="O50">
        <v>118.706633</v>
      </c>
      <c r="P50">
        <v>112.668262</v>
      </c>
      <c r="Q50">
        <v>10.136544000000001</v>
      </c>
      <c r="R50">
        <v>40.690257000000003</v>
      </c>
      <c r="S50">
        <v>25.331856999999999</v>
      </c>
      <c r="T50">
        <v>0</v>
      </c>
      <c r="U50">
        <v>401.97732300000001</v>
      </c>
      <c r="V50">
        <v>19.898727000000001</v>
      </c>
      <c r="W50">
        <v>37.156250999999997</v>
      </c>
      <c r="X50">
        <v>141.355738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8.5181529999999999</v>
      </c>
      <c r="AG50">
        <v>20.503464000000001</v>
      </c>
      <c r="AH50">
        <v>0</v>
      </c>
      <c r="AI50">
        <v>0</v>
      </c>
      <c r="AJ50">
        <v>0</v>
      </c>
      <c r="AK50">
        <v>52.378863000000003</v>
      </c>
      <c r="AL50">
        <v>1.673106</v>
      </c>
      <c r="AM50">
        <v>0</v>
      </c>
      <c r="AN50">
        <v>0.69779000000000002</v>
      </c>
      <c r="AO50">
        <v>0</v>
      </c>
      <c r="AP50">
        <v>1.2296320000000001</v>
      </c>
      <c r="AQ50">
        <v>0</v>
      </c>
      <c r="AR50">
        <v>3.179189</v>
      </c>
      <c r="AS50">
        <v>4.5194010000000002</v>
      </c>
      <c r="AT50">
        <v>14.398548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2114.5608670000006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327.86782399999998</v>
      </c>
      <c r="L51">
        <v>626.95878100000004</v>
      </c>
      <c r="M51">
        <v>88.3108</v>
      </c>
      <c r="N51">
        <v>56.691693999999998</v>
      </c>
      <c r="O51">
        <v>118.706633</v>
      </c>
      <c r="P51">
        <v>112.668262</v>
      </c>
      <c r="Q51">
        <v>10.136544000000001</v>
      </c>
      <c r="R51">
        <v>40.690257000000003</v>
      </c>
      <c r="S51">
        <v>25.331856999999999</v>
      </c>
      <c r="T51">
        <v>0</v>
      </c>
      <c r="U51">
        <v>401.97732300000001</v>
      </c>
      <c r="V51">
        <v>19.898727000000001</v>
      </c>
      <c r="W51">
        <v>37.290194999999997</v>
      </c>
      <c r="X51">
        <v>141.355738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8.5181529999999999</v>
      </c>
      <c r="AG51">
        <v>20.503464000000001</v>
      </c>
      <c r="AH51">
        <v>0</v>
      </c>
      <c r="AI51">
        <v>0</v>
      </c>
      <c r="AJ51">
        <v>0</v>
      </c>
      <c r="AK51">
        <v>52.378863000000003</v>
      </c>
      <c r="AL51">
        <v>1.673106</v>
      </c>
      <c r="AM51">
        <v>0</v>
      </c>
      <c r="AN51">
        <v>0.69779000000000002</v>
      </c>
      <c r="AO51">
        <v>0</v>
      </c>
      <c r="AP51">
        <v>1.2296320000000001</v>
      </c>
      <c r="AQ51">
        <v>0</v>
      </c>
      <c r="AR51">
        <v>3.179189</v>
      </c>
      <c r="AS51">
        <v>4.5194010000000002</v>
      </c>
      <c r="AT51">
        <v>14.398548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2114.9827810000002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327.86782399999998</v>
      </c>
      <c r="L52">
        <v>626.95878100000004</v>
      </c>
      <c r="M52">
        <v>88.3108</v>
      </c>
      <c r="N52">
        <v>56.691693999999998</v>
      </c>
      <c r="O52">
        <v>118.706633</v>
      </c>
      <c r="P52">
        <v>112.668262</v>
      </c>
      <c r="Q52">
        <v>10.136544000000001</v>
      </c>
      <c r="R52">
        <v>40.690257000000003</v>
      </c>
      <c r="S52">
        <v>25.331856999999999</v>
      </c>
      <c r="T52">
        <v>0</v>
      </c>
      <c r="U52">
        <v>401.97732300000001</v>
      </c>
      <c r="V52">
        <v>19.898727000000001</v>
      </c>
      <c r="W52">
        <v>38.321568999999997</v>
      </c>
      <c r="X52">
        <v>141.355738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8.5181529999999999</v>
      </c>
      <c r="AG52">
        <v>20.503464000000001</v>
      </c>
      <c r="AH52">
        <v>0</v>
      </c>
      <c r="AI52">
        <v>0</v>
      </c>
      <c r="AJ52">
        <v>0</v>
      </c>
      <c r="AK52">
        <v>52.378863000000003</v>
      </c>
      <c r="AL52">
        <v>1.673106</v>
      </c>
      <c r="AM52">
        <v>0</v>
      </c>
      <c r="AN52">
        <v>0.69779000000000002</v>
      </c>
      <c r="AO52">
        <v>0</v>
      </c>
      <c r="AP52">
        <v>1.2296320000000001</v>
      </c>
      <c r="AQ52">
        <v>0</v>
      </c>
      <c r="AR52">
        <v>3.179189</v>
      </c>
      <c r="AS52">
        <v>4.5194010000000002</v>
      </c>
      <c r="AT52">
        <v>14.398548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2116.0141550000003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327.86354</v>
      </c>
      <c r="L53">
        <v>626.95878100000004</v>
      </c>
      <c r="M53">
        <v>88.3108</v>
      </c>
      <c r="N53">
        <v>56.691693999999998</v>
      </c>
      <c r="O53">
        <v>118.706633</v>
      </c>
      <c r="P53">
        <v>112.668262</v>
      </c>
      <c r="Q53">
        <v>10.136544000000001</v>
      </c>
      <c r="R53">
        <v>40.690257000000003</v>
      </c>
      <c r="S53">
        <v>25.331856999999999</v>
      </c>
      <c r="T53">
        <v>0</v>
      </c>
      <c r="U53">
        <v>401.97732300000001</v>
      </c>
      <c r="V53">
        <v>19.898727000000001</v>
      </c>
      <c r="W53">
        <v>39.486888</v>
      </c>
      <c r="X53">
        <v>141.355738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8.5181529999999999</v>
      </c>
      <c r="AG53">
        <v>20.503464000000001</v>
      </c>
      <c r="AH53">
        <v>0</v>
      </c>
      <c r="AI53">
        <v>0</v>
      </c>
      <c r="AJ53">
        <v>0</v>
      </c>
      <c r="AK53">
        <v>52.378863000000003</v>
      </c>
      <c r="AL53">
        <v>1.673106</v>
      </c>
      <c r="AM53">
        <v>0</v>
      </c>
      <c r="AN53">
        <v>0.69779000000000002</v>
      </c>
      <c r="AO53">
        <v>0</v>
      </c>
      <c r="AP53">
        <v>1.5985210000000001</v>
      </c>
      <c r="AQ53">
        <v>0</v>
      </c>
      <c r="AR53">
        <v>1.589594</v>
      </c>
      <c r="AS53">
        <v>4.5194010000000002</v>
      </c>
      <c r="AT53">
        <v>14.398548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2115.9544840000003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325.86992400000003</v>
      </c>
      <c r="L54">
        <v>617.13890800000001</v>
      </c>
      <c r="M54">
        <v>88.3108</v>
      </c>
      <c r="N54">
        <v>56.691693999999998</v>
      </c>
      <c r="O54">
        <v>118.706633</v>
      </c>
      <c r="P54">
        <v>112.668262</v>
      </c>
      <c r="Q54">
        <v>10.136544000000001</v>
      </c>
      <c r="R54">
        <v>40.690257000000003</v>
      </c>
      <c r="S54">
        <v>25.331856999999999</v>
      </c>
      <c r="T54">
        <v>0</v>
      </c>
      <c r="U54">
        <v>401.97732300000001</v>
      </c>
      <c r="V54">
        <v>19.898727000000001</v>
      </c>
      <c r="W54">
        <v>40.652206999999997</v>
      </c>
      <c r="X54">
        <v>141.355738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8.5181529999999999</v>
      </c>
      <c r="AG54">
        <v>20.503464000000001</v>
      </c>
      <c r="AH54">
        <v>0</v>
      </c>
      <c r="AI54">
        <v>0</v>
      </c>
      <c r="AJ54">
        <v>0</v>
      </c>
      <c r="AK54">
        <v>52.378863000000003</v>
      </c>
      <c r="AL54">
        <v>1.673106</v>
      </c>
      <c r="AM54">
        <v>0</v>
      </c>
      <c r="AN54">
        <v>0.69779000000000002</v>
      </c>
      <c r="AO54">
        <v>0</v>
      </c>
      <c r="AP54">
        <v>1.5985210000000001</v>
      </c>
      <c r="AQ54">
        <v>0</v>
      </c>
      <c r="AR54">
        <v>1.589594</v>
      </c>
      <c r="AS54">
        <v>4.5194010000000002</v>
      </c>
      <c r="AT54">
        <v>14.398548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2105.3063140000004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284.90196800000001</v>
      </c>
      <c r="L55">
        <v>534.84878800000001</v>
      </c>
      <c r="M55">
        <v>88.3108</v>
      </c>
      <c r="N55">
        <v>56.691693999999998</v>
      </c>
      <c r="O55">
        <v>118.706633</v>
      </c>
      <c r="P55">
        <v>112.668262</v>
      </c>
      <c r="Q55">
        <v>9.9063599999999994</v>
      </c>
      <c r="R55">
        <v>40.280284000000002</v>
      </c>
      <c r="S55">
        <v>21.399626999999999</v>
      </c>
      <c r="T55">
        <v>0</v>
      </c>
      <c r="U55">
        <v>401.97732300000001</v>
      </c>
      <c r="V55">
        <v>19.701564000000001</v>
      </c>
      <c r="W55">
        <v>38.911178</v>
      </c>
      <c r="X55">
        <v>141.355738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8.5181529999999999</v>
      </c>
      <c r="AG55">
        <v>20.503464000000001</v>
      </c>
      <c r="AH55">
        <v>0</v>
      </c>
      <c r="AI55">
        <v>0</v>
      </c>
      <c r="AJ55">
        <v>0</v>
      </c>
      <c r="AK55">
        <v>52.378863000000003</v>
      </c>
      <c r="AL55">
        <v>1.673106</v>
      </c>
      <c r="AM55">
        <v>0</v>
      </c>
      <c r="AN55">
        <v>0.69779000000000002</v>
      </c>
      <c r="AO55">
        <v>0</v>
      </c>
      <c r="AP55">
        <v>2.2133370000000001</v>
      </c>
      <c r="AQ55">
        <v>0</v>
      </c>
      <c r="AR55">
        <v>1.589594</v>
      </c>
      <c r="AS55">
        <v>4.5194010000000002</v>
      </c>
      <c r="AT55">
        <v>14.398548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1976.1524749999994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284.90196800000001</v>
      </c>
      <c r="L56">
        <v>398.10661099999999</v>
      </c>
      <c r="M56">
        <v>88.3108</v>
      </c>
      <c r="N56">
        <v>56.691693999999998</v>
      </c>
      <c r="O56">
        <v>118.706633</v>
      </c>
      <c r="P56">
        <v>112.668262</v>
      </c>
      <c r="Q56">
        <v>9.4817</v>
      </c>
      <c r="R56">
        <v>34.962437999999999</v>
      </c>
      <c r="S56">
        <v>21.777251</v>
      </c>
      <c r="T56">
        <v>0</v>
      </c>
      <c r="U56">
        <v>401.97732300000001</v>
      </c>
      <c r="V56">
        <v>14.844469999999999</v>
      </c>
      <c r="W56">
        <v>39.777679999999997</v>
      </c>
      <c r="X56">
        <v>141.355738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8.5181529999999999</v>
      </c>
      <c r="AG56">
        <v>20.503464000000001</v>
      </c>
      <c r="AH56">
        <v>0</v>
      </c>
      <c r="AI56">
        <v>0</v>
      </c>
      <c r="AJ56">
        <v>0</v>
      </c>
      <c r="AK56">
        <v>52.378863000000003</v>
      </c>
      <c r="AL56">
        <v>1.673106</v>
      </c>
      <c r="AM56">
        <v>0</v>
      </c>
      <c r="AN56">
        <v>0.69779000000000002</v>
      </c>
      <c r="AO56">
        <v>0</v>
      </c>
      <c r="AP56">
        <v>2.2133370000000001</v>
      </c>
      <c r="AQ56">
        <v>0</v>
      </c>
      <c r="AR56">
        <v>1.589594</v>
      </c>
      <c r="AS56">
        <v>4.5194010000000002</v>
      </c>
      <c r="AT56">
        <v>14.398548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1830.0548239999996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284.90196800000001</v>
      </c>
      <c r="L57">
        <v>364.47883000000002</v>
      </c>
      <c r="M57">
        <v>88.3108</v>
      </c>
      <c r="N57">
        <v>56.691693999999998</v>
      </c>
      <c r="O57">
        <v>118.706633</v>
      </c>
      <c r="P57">
        <v>112.668262</v>
      </c>
      <c r="Q57">
        <v>9.4817</v>
      </c>
      <c r="R57">
        <v>34.962437999999999</v>
      </c>
      <c r="S57">
        <v>21.777251</v>
      </c>
      <c r="T57">
        <v>0</v>
      </c>
      <c r="U57">
        <v>401.97732300000001</v>
      </c>
      <c r="V57">
        <v>14.844469999999999</v>
      </c>
      <c r="W57">
        <v>39.777679999999997</v>
      </c>
      <c r="X57">
        <v>141.355738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8.5181529999999999</v>
      </c>
      <c r="AG57">
        <v>20.503464000000001</v>
      </c>
      <c r="AH57">
        <v>0</v>
      </c>
      <c r="AI57">
        <v>0</v>
      </c>
      <c r="AJ57">
        <v>0</v>
      </c>
      <c r="AK57">
        <v>52.378863000000003</v>
      </c>
      <c r="AL57">
        <v>1.673106</v>
      </c>
      <c r="AM57">
        <v>0</v>
      </c>
      <c r="AN57">
        <v>0.69779000000000002</v>
      </c>
      <c r="AO57">
        <v>0</v>
      </c>
      <c r="AP57">
        <v>2.2133370000000001</v>
      </c>
      <c r="AQ57">
        <v>0</v>
      </c>
      <c r="AR57">
        <v>1.589594</v>
      </c>
      <c r="AS57">
        <v>4.5194010000000002</v>
      </c>
      <c r="AT57">
        <v>14.398548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1796.4270429999995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284.90196800000001</v>
      </c>
      <c r="L58">
        <v>390.85688199999998</v>
      </c>
      <c r="M58">
        <v>88.3108</v>
      </c>
      <c r="N58">
        <v>56.691693999999998</v>
      </c>
      <c r="O58">
        <v>118.706633</v>
      </c>
      <c r="P58">
        <v>112.668262</v>
      </c>
      <c r="Q58">
        <v>9.4817</v>
      </c>
      <c r="R58">
        <v>34.962437999999999</v>
      </c>
      <c r="S58">
        <v>21.777251</v>
      </c>
      <c r="T58">
        <v>0</v>
      </c>
      <c r="U58">
        <v>401.97732300000001</v>
      </c>
      <c r="V58">
        <v>14.844469999999999</v>
      </c>
      <c r="W58">
        <v>40.651381000000001</v>
      </c>
      <c r="X58">
        <v>141.355738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8.5181529999999999</v>
      </c>
      <c r="AG58">
        <v>20.503464000000001</v>
      </c>
      <c r="AH58">
        <v>0</v>
      </c>
      <c r="AI58">
        <v>0</v>
      </c>
      <c r="AJ58">
        <v>0</v>
      </c>
      <c r="AK58">
        <v>52.378863000000003</v>
      </c>
      <c r="AL58">
        <v>1.673106</v>
      </c>
      <c r="AM58">
        <v>0</v>
      </c>
      <c r="AN58">
        <v>0.69779000000000002</v>
      </c>
      <c r="AO58">
        <v>0</v>
      </c>
      <c r="AP58">
        <v>2.2133370000000001</v>
      </c>
      <c r="AQ58">
        <v>0</v>
      </c>
      <c r="AR58">
        <v>1.589594</v>
      </c>
      <c r="AS58">
        <v>4.5194010000000002</v>
      </c>
      <c r="AT58">
        <v>14.398548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1823.6787959999995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284.90196800000001</v>
      </c>
      <c r="L59">
        <v>400.45588199999997</v>
      </c>
      <c r="M59">
        <v>88.3108</v>
      </c>
      <c r="N59">
        <v>56.691693999999998</v>
      </c>
      <c r="O59">
        <v>118.706633</v>
      </c>
      <c r="P59">
        <v>112.668262</v>
      </c>
      <c r="Q59">
        <v>9.4817</v>
      </c>
      <c r="R59">
        <v>34.962437999999999</v>
      </c>
      <c r="S59">
        <v>21.777251</v>
      </c>
      <c r="T59">
        <v>0</v>
      </c>
      <c r="U59">
        <v>401.97732300000001</v>
      </c>
      <c r="V59">
        <v>14.844469999999999</v>
      </c>
      <c r="W59">
        <v>41.711111000000002</v>
      </c>
      <c r="X59">
        <v>141.355738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8.5181529999999999</v>
      </c>
      <c r="AG59">
        <v>20.503464000000001</v>
      </c>
      <c r="AH59">
        <v>0</v>
      </c>
      <c r="AI59">
        <v>0</v>
      </c>
      <c r="AJ59">
        <v>0</v>
      </c>
      <c r="AK59">
        <v>52.378863000000003</v>
      </c>
      <c r="AL59">
        <v>1.673106</v>
      </c>
      <c r="AM59">
        <v>0</v>
      </c>
      <c r="AN59">
        <v>0.69779000000000002</v>
      </c>
      <c r="AO59">
        <v>0</v>
      </c>
      <c r="AP59">
        <v>0.61481600000000003</v>
      </c>
      <c r="AQ59">
        <v>0</v>
      </c>
      <c r="AR59">
        <v>25.433509999999998</v>
      </c>
      <c r="AS59">
        <v>4.5194010000000002</v>
      </c>
      <c r="AT59">
        <v>14.398548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1856.5829209999997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284.90196800000001</v>
      </c>
      <c r="L60">
        <v>407.17518200000001</v>
      </c>
      <c r="M60">
        <v>88.3108</v>
      </c>
      <c r="N60">
        <v>56.691693999999998</v>
      </c>
      <c r="O60">
        <v>118.706633</v>
      </c>
      <c r="P60">
        <v>112.668262</v>
      </c>
      <c r="Q60">
        <v>9.4817</v>
      </c>
      <c r="R60">
        <v>34.962437999999999</v>
      </c>
      <c r="S60">
        <v>21.777251</v>
      </c>
      <c r="T60">
        <v>0</v>
      </c>
      <c r="U60">
        <v>401.97732300000001</v>
      </c>
      <c r="V60">
        <v>14.844469999999999</v>
      </c>
      <c r="W60">
        <v>41.711111000000002</v>
      </c>
      <c r="X60">
        <v>141.355738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8.5181529999999999</v>
      </c>
      <c r="AG60">
        <v>20.503464000000001</v>
      </c>
      <c r="AH60">
        <v>0</v>
      </c>
      <c r="AI60">
        <v>0</v>
      </c>
      <c r="AJ60">
        <v>0</v>
      </c>
      <c r="AK60">
        <v>52.378863000000003</v>
      </c>
      <c r="AL60">
        <v>1.673106</v>
      </c>
      <c r="AM60">
        <v>0</v>
      </c>
      <c r="AN60">
        <v>0.69779000000000002</v>
      </c>
      <c r="AO60">
        <v>0</v>
      </c>
      <c r="AP60">
        <v>0.61481600000000003</v>
      </c>
      <c r="AQ60">
        <v>0</v>
      </c>
      <c r="AR60">
        <v>25.433509999999998</v>
      </c>
      <c r="AS60">
        <v>4.5194010000000002</v>
      </c>
      <c r="AT60">
        <v>14.398548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1863.3022209999999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284.90196800000001</v>
      </c>
      <c r="L61">
        <v>392.77668199999999</v>
      </c>
      <c r="M61">
        <v>88.3108</v>
      </c>
      <c r="N61">
        <v>56.691693999999998</v>
      </c>
      <c r="O61">
        <v>118.706633</v>
      </c>
      <c r="P61">
        <v>112.668262</v>
      </c>
      <c r="Q61">
        <v>9.4817</v>
      </c>
      <c r="R61">
        <v>34.962437999999999</v>
      </c>
      <c r="S61">
        <v>21.777251</v>
      </c>
      <c r="T61">
        <v>0</v>
      </c>
      <c r="U61">
        <v>401.97732300000001</v>
      </c>
      <c r="V61">
        <v>14.844469999999999</v>
      </c>
      <c r="W61">
        <v>41.711111000000002</v>
      </c>
      <c r="X61">
        <v>141.355738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8.5181529999999999</v>
      </c>
      <c r="AG61">
        <v>20.503464000000001</v>
      </c>
      <c r="AH61">
        <v>0</v>
      </c>
      <c r="AI61">
        <v>0</v>
      </c>
      <c r="AJ61">
        <v>0</v>
      </c>
      <c r="AK61">
        <v>52.378863000000003</v>
      </c>
      <c r="AL61">
        <v>1.673106</v>
      </c>
      <c r="AM61">
        <v>0</v>
      </c>
      <c r="AN61">
        <v>0.69779000000000002</v>
      </c>
      <c r="AO61">
        <v>0</v>
      </c>
      <c r="AP61">
        <v>0.61481600000000003</v>
      </c>
      <c r="AQ61">
        <v>0</v>
      </c>
      <c r="AR61">
        <v>2.649324</v>
      </c>
      <c r="AS61">
        <v>4.5194010000000002</v>
      </c>
      <c r="AT61">
        <v>14.398548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1826.1195349999998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284.90196800000001</v>
      </c>
      <c r="L62">
        <v>392.77668199999999</v>
      </c>
      <c r="M62">
        <v>88.3108</v>
      </c>
      <c r="N62">
        <v>56.691693999999998</v>
      </c>
      <c r="O62">
        <v>118.706633</v>
      </c>
      <c r="P62">
        <v>112.668262</v>
      </c>
      <c r="Q62">
        <v>9.4817</v>
      </c>
      <c r="R62">
        <v>34.962437999999999</v>
      </c>
      <c r="S62">
        <v>21.777251</v>
      </c>
      <c r="T62">
        <v>0</v>
      </c>
      <c r="U62">
        <v>401.97732300000001</v>
      </c>
      <c r="V62">
        <v>14.844469999999999</v>
      </c>
      <c r="W62">
        <v>41.711111000000002</v>
      </c>
      <c r="X62">
        <v>141.355738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8.5181529999999999</v>
      </c>
      <c r="AG62">
        <v>20.503464000000001</v>
      </c>
      <c r="AH62">
        <v>0</v>
      </c>
      <c r="AI62">
        <v>0</v>
      </c>
      <c r="AJ62">
        <v>0</v>
      </c>
      <c r="AK62">
        <v>52.378863000000003</v>
      </c>
      <c r="AL62">
        <v>1.673106</v>
      </c>
      <c r="AM62">
        <v>0</v>
      </c>
      <c r="AN62">
        <v>0.69779000000000002</v>
      </c>
      <c r="AO62">
        <v>0</v>
      </c>
      <c r="AP62">
        <v>0.61481600000000003</v>
      </c>
      <c r="AQ62">
        <v>0</v>
      </c>
      <c r="AR62">
        <v>1.695567</v>
      </c>
      <c r="AS62">
        <v>4.5194010000000002</v>
      </c>
      <c r="AT62">
        <v>14.398548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1825.1657779999998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284.90196800000001</v>
      </c>
      <c r="L63">
        <v>392.77668199999999</v>
      </c>
      <c r="M63">
        <v>88.3108</v>
      </c>
      <c r="N63">
        <v>56.691693999999998</v>
      </c>
      <c r="O63">
        <v>118.706633</v>
      </c>
      <c r="P63">
        <v>118.83872700000001</v>
      </c>
      <c r="Q63">
        <v>9.4817</v>
      </c>
      <c r="R63">
        <v>34.962437999999999</v>
      </c>
      <c r="S63">
        <v>21.777251</v>
      </c>
      <c r="T63">
        <v>0</v>
      </c>
      <c r="U63">
        <v>401.97732300000001</v>
      </c>
      <c r="V63">
        <v>14.844469999999999</v>
      </c>
      <c r="W63">
        <v>41.711111000000002</v>
      </c>
      <c r="X63">
        <v>141.355738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15.818049999999999</v>
      </c>
      <c r="AF63">
        <v>8.5181529999999999</v>
      </c>
      <c r="AG63">
        <v>20.503464000000001</v>
      </c>
      <c r="AH63">
        <v>0</v>
      </c>
      <c r="AI63">
        <v>0</v>
      </c>
      <c r="AJ63">
        <v>0</v>
      </c>
      <c r="AK63">
        <v>52.378863000000003</v>
      </c>
      <c r="AL63">
        <v>1.673106</v>
      </c>
      <c r="AM63">
        <v>0</v>
      </c>
      <c r="AN63">
        <v>0.69779000000000002</v>
      </c>
      <c r="AO63">
        <v>0</v>
      </c>
      <c r="AP63">
        <v>0</v>
      </c>
      <c r="AQ63">
        <v>14.937004</v>
      </c>
      <c r="AR63">
        <v>1.695567</v>
      </c>
      <c r="AS63">
        <v>4.5194010000000002</v>
      </c>
      <c r="AT63">
        <v>14.398548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1861.4764809999997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284.90196800000001</v>
      </c>
      <c r="L64">
        <v>392.77668199999999</v>
      </c>
      <c r="M64">
        <v>88.3108</v>
      </c>
      <c r="N64">
        <v>56.691693999999998</v>
      </c>
      <c r="O64">
        <v>118.706633</v>
      </c>
      <c r="P64">
        <v>120.551441</v>
      </c>
      <c r="Q64">
        <v>9.4817</v>
      </c>
      <c r="R64">
        <v>35.154418</v>
      </c>
      <c r="S64">
        <v>21.777251</v>
      </c>
      <c r="T64">
        <v>0</v>
      </c>
      <c r="U64">
        <v>401.97732300000001</v>
      </c>
      <c r="V64">
        <v>14.844469999999999</v>
      </c>
      <c r="W64">
        <v>41.711111000000002</v>
      </c>
      <c r="X64">
        <v>141.355738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15.818049999999999</v>
      </c>
      <c r="AF64">
        <v>8.5181529999999999</v>
      </c>
      <c r="AG64">
        <v>20.503464000000001</v>
      </c>
      <c r="AH64">
        <v>0</v>
      </c>
      <c r="AI64">
        <v>0</v>
      </c>
      <c r="AJ64">
        <v>0</v>
      </c>
      <c r="AK64">
        <v>52.378863000000003</v>
      </c>
      <c r="AL64">
        <v>1.673106</v>
      </c>
      <c r="AM64">
        <v>0</v>
      </c>
      <c r="AN64">
        <v>0.69779000000000002</v>
      </c>
      <c r="AO64">
        <v>0</v>
      </c>
      <c r="AP64">
        <v>0</v>
      </c>
      <c r="AQ64">
        <v>14.937004</v>
      </c>
      <c r="AR64">
        <v>1.695567</v>
      </c>
      <c r="AS64">
        <v>4.5194010000000002</v>
      </c>
      <c r="AT64">
        <v>14.398548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1863.3811749999998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284.90196800000001</v>
      </c>
      <c r="L65">
        <v>402.37568199999998</v>
      </c>
      <c r="M65">
        <v>81.591499999999996</v>
      </c>
      <c r="N65">
        <v>56.691693999999998</v>
      </c>
      <c r="O65">
        <v>118.706633</v>
      </c>
      <c r="P65">
        <v>120.551441</v>
      </c>
      <c r="Q65">
        <v>9.4817</v>
      </c>
      <c r="R65">
        <v>40.689534999999999</v>
      </c>
      <c r="S65">
        <v>21.777251</v>
      </c>
      <c r="T65">
        <v>0</v>
      </c>
      <c r="U65">
        <v>401.97732300000001</v>
      </c>
      <c r="V65">
        <v>18.14049</v>
      </c>
      <c r="W65">
        <v>41.711111000000002</v>
      </c>
      <c r="X65">
        <v>141.355738</v>
      </c>
      <c r="Y65">
        <v>0</v>
      </c>
      <c r="Z65">
        <v>0</v>
      </c>
      <c r="AA65">
        <v>0</v>
      </c>
      <c r="AB65">
        <v>3.1988669999999999</v>
      </c>
      <c r="AC65">
        <v>0</v>
      </c>
      <c r="AD65">
        <v>0</v>
      </c>
      <c r="AE65">
        <v>15.818049999999999</v>
      </c>
      <c r="AF65">
        <v>8.5181529999999999</v>
      </c>
      <c r="AG65">
        <v>20.503464000000001</v>
      </c>
      <c r="AH65">
        <v>0</v>
      </c>
      <c r="AI65">
        <v>0</v>
      </c>
      <c r="AJ65">
        <v>0</v>
      </c>
      <c r="AK65">
        <v>52.378863000000003</v>
      </c>
      <c r="AL65">
        <v>1.3384849999999999</v>
      </c>
      <c r="AM65">
        <v>0</v>
      </c>
      <c r="AN65">
        <v>0.69779000000000002</v>
      </c>
      <c r="AO65">
        <v>0</v>
      </c>
      <c r="AP65">
        <v>0.24592600000000001</v>
      </c>
      <c r="AQ65">
        <v>14.937004</v>
      </c>
      <c r="AR65">
        <v>1.695567</v>
      </c>
      <c r="AS65">
        <v>4.5194010000000002</v>
      </c>
      <c r="AT65">
        <v>14.398548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1878.2021839999998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324.94786399999998</v>
      </c>
      <c r="L66">
        <v>503.61642999999998</v>
      </c>
      <c r="M66">
        <v>74.872200000000007</v>
      </c>
      <c r="N66">
        <v>56.691693999999998</v>
      </c>
      <c r="O66">
        <v>118.706633</v>
      </c>
      <c r="P66">
        <v>120.551441</v>
      </c>
      <c r="Q66">
        <v>10.136544000000001</v>
      </c>
      <c r="R66">
        <v>40.690257000000003</v>
      </c>
      <c r="S66">
        <v>25.331856999999999</v>
      </c>
      <c r="T66">
        <v>0</v>
      </c>
      <c r="U66">
        <v>401.97732300000001</v>
      </c>
      <c r="V66">
        <v>19.898727000000001</v>
      </c>
      <c r="W66">
        <v>41.711111000000002</v>
      </c>
      <c r="X66">
        <v>141.355738</v>
      </c>
      <c r="Y66">
        <v>0</v>
      </c>
      <c r="Z66">
        <v>0</v>
      </c>
      <c r="AA66">
        <v>0</v>
      </c>
      <c r="AB66">
        <v>3.1988669999999999</v>
      </c>
      <c r="AC66">
        <v>0</v>
      </c>
      <c r="AD66">
        <v>0</v>
      </c>
      <c r="AE66">
        <v>15.818049999999999</v>
      </c>
      <c r="AF66">
        <v>8.5181529999999999</v>
      </c>
      <c r="AG66">
        <v>20.503464000000001</v>
      </c>
      <c r="AH66">
        <v>0</v>
      </c>
      <c r="AI66">
        <v>0</v>
      </c>
      <c r="AJ66">
        <v>0</v>
      </c>
      <c r="AK66">
        <v>52.378863000000003</v>
      </c>
      <c r="AL66">
        <v>1.3384849999999999</v>
      </c>
      <c r="AM66">
        <v>0</v>
      </c>
      <c r="AN66">
        <v>0.69779000000000002</v>
      </c>
      <c r="AO66">
        <v>0</v>
      </c>
      <c r="AP66">
        <v>0.24592600000000001</v>
      </c>
      <c r="AQ66">
        <v>29.874008</v>
      </c>
      <c r="AR66">
        <v>2.649324</v>
      </c>
      <c r="AS66">
        <v>4.5194010000000002</v>
      </c>
      <c r="AT66">
        <v>14.398548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2034.6286979999998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325.00754999999998</v>
      </c>
      <c r="L67">
        <v>580.40842999999995</v>
      </c>
      <c r="M67">
        <v>74.872200000000007</v>
      </c>
      <c r="N67">
        <v>56.691693999999998</v>
      </c>
      <c r="O67">
        <v>118.706633</v>
      </c>
      <c r="P67">
        <v>114.23030799999999</v>
      </c>
      <c r="Q67">
        <v>10.136544000000001</v>
      </c>
      <c r="R67">
        <v>40.690257000000003</v>
      </c>
      <c r="S67">
        <v>25.331856999999999</v>
      </c>
      <c r="T67">
        <v>0</v>
      </c>
      <c r="U67">
        <v>401.97732300000001</v>
      </c>
      <c r="V67">
        <v>19.898727000000001</v>
      </c>
      <c r="W67">
        <v>41.711111000000002</v>
      </c>
      <c r="X67">
        <v>141.355738</v>
      </c>
      <c r="Y67">
        <v>0</v>
      </c>
      <c r="Z67">
        <v>0</v>
      </c>
      <c r="AA67">
        <v>0</v>
      </c>
      <c r="AB67">
        <v>3.1988669999999999</v>
      </c>
      <c r="AC67">
        <v>0</v>
      </c>
      <c r="AD67">
        <v>0</v>
      </c>
      <c r="AE67">
        <v>15.818049999999999</v>
      </c>
      <c r="AF67">
        <v>8.5181529999999999</v>
      </c>
      <c r="AG67">
        <v>20.503464000000001</v>
      </c>
      <c r="AH67">
        <v>0</v>
      </c>
      <c r="AI67">
        <v>0</v>
      </c>
      <c r="AJ67">
        <v>0</v>
      </c>
      <c r="AK67">
        <v>52.378863000000003</v>
      </c>
      <c r="AL67">
        <v>1.3384849999999999</v>
      </c>
      <c r="AM67">
        <v>0</v>
      </c>
      <c r="AN67">
        <v>0.69779000000000002</v>
      </c>
      <c r="AO67">
        <v>0</v>
      </c>
      <c r="AP67">
        <v>0.24592600000000001</v>
      </c>
      <c r="AQ67">
        <v>29.874008</v>
      </c>
      <c r="AR67">
        <v>1.589594</v>
      </c>
      <c r="AS67">
        <v>4.5194010000000002</v>
      </c>
      <c r="AT67">
        <v>14.398548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2104.0995210000005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327.57557000000003</v>
      </c>
      <c r="L68">
        <v>626.95878100000004</v>
      </c>
      <c r="M68">
        <v>74.872200000000007</v>
      </c>
      <c r="N68">
        <v>56.691693999999998</v>
      </c>
      <c r="O68">
        <v>118.706633</v>
      </c>
      <c r="P68">
        <v>114.23030799999999</v>
      </c>
      <c r="Q68">
        <v>10.136544000000001</v>
      </c>
      <c r="R68">
        <v>40.690257000000003</v>
      </c>
      <c r="S68">
        <v>25.331856999999999</v>
      </c>
      <c r="T68">
        <v>0</v>
      </c>
      <c r="U68">
        <v>401.97732300000001</v>
      </c>
      <c r="V68">
        <v>19.898727000000001</v>
      </c>
      <c r="W68">
        <v>41.711111000000002</v>
      </c>
      <c r="X68">
        <v>141.355738</v>
      </c>
      <c r="Y68">
        <v>0</v>
      </c>
      <c r="Z68">
        <v>0</v>
      </c>
      <c r="AA68">
        <v>0</v>
      </c>
      <c r="AB68">
        <v>3.1988669999999999</v>
      </c>
      <c r="AC68">
        <v>0</v>
      </c>
      <c r="AD68">
        <v>0</v>
      </c>
      <c r="AE68">
        <v>31.636099999999999</v>
      </c>
      <c r="AF68">
        <v>8.5181529999999999</v>
      </c>
      <c r="AG68">
        <v>20.503464000000001</v>
      </c>
      <c r="AH68">
        <v>0</v>
      </c>
      <c r="AI68">
        <v>0</v>
      </c>
      <c r="AJ68">
        <v>0</v>
      </c>
      <c r="AK68">
        <v>52.378863000000003</v>
      </c>
      <c r="AL68">
        <v>1.3384849999999999</v>
      </c>
      <c r="AM68">
        <v>0</v>
      </c>
      <c r="AN68">
        <v>0.69779000000000002</v>
      </c>
      <c r="AO68">
        <v>0</v>
      </c>
      <c r="AP68">
        <v>0.24592600000000001</v>
      </c>
      <c r="AQ68">
        <v>29.874008</v>
      </c>
      <c r="AR68">
        <v>1.589594</v>
      </c>
      <c r="AS68">
        <v>4.5194010000000002</v>
      </c>
      <c r="AT68">
        <v>14.398548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2169.0359420000004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327.57557000000003</v>
      </c>
      <c r="L69">
        <v>626.95878100000004</v>
      </c>
      <c r="M69">
        <v>74.872200000000007</v>
      </c>
      <c r="N69">
        <v>56.691693999999998</v>
      </c>
      <c r="O69">
        <v>118.706633</v>
      </c>
      <c r="P69">
        <v>114.23030799999999</v>
      </c>
      <c r="Q69">
        <v>10.136544000000001</v>
      </c>
      <c r="R69">
        <v>40.690257000000003</v>
      </c>
      <c r="S69">
        <v>25.331856999999999</v>
      </c>
      <c r="T69">
        <v>0</v>
      </c>
      <c r="U69">
        <v>401.97732300000001</v>
      </c>
      <c r="V69">
        <v>19.898727000000001</v>
      </c>
      <c r="W69">
        <v>41.711111000000002</v>
      </c>
      <c r="X69">
        <v>141.355738</v>
      </c>
      <c r="Y69">
        <v>0</v>
      </c>
      <c r="Z69">
        <v>0</v>
      </c>
      <c r="AA69">
        <v>0</v>
      </c>
      <c r="AB69">
        <v>3.1988669999999999</v>
      </c>
      <c r="AC69">
        <v>0</v>
      </c>
      <c r="AD69">
        <v>0</v>
      </c>
      <c r="AE69">
        <v>31.636099999999999</v>
      </c>
      <c r="AF69">
        <v>8.5181529999999999</v>
      </c>
      <c r="AG69">
        <v>20.503464000000001</v>
      </c>
      <c r="AH69">
        <v>0</v>
      </c>
      <c r="AI69">
        <v>0</v>
      </c>
      <c r="AJ69">
        <v>0</v>
      </c>
      <c r="AK69">
        <v>52.378863000000003</v>
      </c>
      <c r="AL69">
        <v>1.3384849999999999</v>
      </c>
      <c r="AM69">
        <v>0</v>
      </c>
      <c r="AN69">
        <v>0.69779000000000002</v>
      </c>
      <c r="AO69">
        <v>0</v>
      </c>
      <c r="AP69">
        <v>0.24592600000000001</v>
      </c>
      <c r="AQ69">
        <v>44.811011999999998</v>
      </c>
      <c r="AR69">
        <v>1.589594</v>
      </c>
      <c r="AS69">
        <v>4.5194010000000002</v>
      </c>
      <c r="AT69">
        <v>14.398548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2183.9729460000008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327.57557000000003</v>
      </c>
      <c r="L70">
        <v>626.95878100000004</v>
      </c>
      <c r="M70">
        <v>74.872200000000007</v>
      </c>
      <c r="N70">
        <v>56.691693999999998</v>
      </c>
      <c r="O70">
        <v>118.706633</v>
      </c>
      <c r="P70">
        <v>114.23030799999999</v>
      </c>
      <c r="Q70">
        <v>10.136544000000001</v>
      </c>
      <c r="R70">
        <v>40.690257000000003</v>
      </c>
      <c r="S70">
        <v>25.331856999999999</v>
      </c>
      <c r="T70">
        <v>0</v>
      </c>
      <c r="U70">
        <v>401.97732300000001</v>
      </c>
      <c r="V70">
        <v>19.898727000000001</v>
      </c>
      <c r="W70">
        <v>41.711111000000002</v>
      </c>
      <c r="X70">
        <v>141.355738</v>
      </c>
      <c r="Y70">
        <v>0</v>
      </c>
      <c r="Z70">
        <v>0</v>
      </c>
      <c r="AA70">
        <v>0</v>
      </c>
      <c r="AB70">
        <v>3.1988669999999999</v>
      </c>
      <c r="AC70">
        <v>0</v>
      </c>
      <c r="AD70">
        <v>0</v>
      </c>
      <c r="AE70">
        <v>31.636099999999999</v>
      </c>
      <c r="AF70">
        <v>8.5181529999999999</v>
      </c>
      <c r="AG70">
        <v>20.503464000000001</v>
      </c>
      <c r="AH70">
        <v>19.089531000000001</v>
      </c>
      <c r="AI70">
        <v>0</v>
      </c>
      <c r="AJ70">
        <v>0</v>
      </c>
      <c r="AK70">
        <v>52.378863000000003</v>
      </c>
      <c r="AL70">
        <v>1.3384849999999999</v>
      </c>
      <c r="AM70">
        <v>0</v>
      </c>
      <c r="AN70">
        <v>0.69779000000000002</v>
      </c>
      <c r="AO70">
        <v>0</v>
      </c>
      <c r="AP70">
        <v>0.24592600000000001</v>
      </c>
      <c r="AQ70">
        <v>44.811011999999998</v>
      </c>
      <c r="AR70">
        <v>1.589594</v>
      </c>
      <c r="AS70">
        <v>4.5194010000000002</v>
      </c>
      <c r="AT70">
        <v>14.398548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2203.0624770000009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327.57557000000003</v>
      </c>
      <c r="L71">
        <v>626.95878100000004</v>
      </c>
      <c r="M71">
        <v>74.872200000000007</v>
      </c>
      <c r="N71">
        <v>56.691693999999998</v>
      </c>
      <c r="O71">
        <v>118.706633</v>
      </c>
      <c r="P71">
        <v>114.23030799999999</v>
      </c>
      <c r="Q71">
        <v>10.136544000000001</v>
      </c>
      <c r="R71">
        <v>40.690257000000003</v>
      </c>
      <c r="S71">
        <v>25.331856999999999</v>
      </c>
      <c r="T71">
        <v>0</v>
      </c>
      <c r="U71">
        <v>401.97732300000001</v>
      </c>
      <c r="V71">
        <v>19.898727000000001</v>
      </c>
      <c r="W71">
        <v>41.711111000000002</v>
      </c>
      <c r="X71">
        <v>141.355738</v>
      </c>
      <c r="Y71">
        <v>0</v>
      </c>
      <c r="Z71">
        <v>0</v>
      </c>
      <c r="AA71">
        <v>0</v>
      </c>
      <c r="AB71">
        <v>12.641921</v>
      </c>
      <c r="AC71">
        <v>0</v>
      </c>
      <c r="AD71">
        <v>8.6568260000000006</v>
      </c>
      <c r="AE71">
        <v>31.636099999999999</v>
      </c>
      <c r="AF71">
        <v>8.5181529999999999</v>
      </c>
      <c r="AG71">
        <v>20.503464000000001</v>
      </c>
      <c r="AH71">
        <v>35.451987000000003</v>
      </c>
      <c r="AI71">
        <v>0</v>
      </c>
      <c r="AJ71">
        <v>0</v>
      </c>
      <c r="AK71">
        <v>52.378863000000003</v>
      </c>
      <c r="AL71">
        <v>1.3384849999999999</v>
      </c>
      <c r="AM71">
        <v>0</v>
      </c>
      <c r="AN71">
        <v>0.69779000000000002</v>
      </c>
      <c r="AO71">
        <v>0</v>
      </c>
      <c r="AP71">
        <v>6.762975</v>
      </c>
      <c r="AQ71">
        <v>44.811011999999998</v>
      </c>
      <c r="AR71">
        <v>1.589594</v>
      </c>
      <c r="AS71">
        <v>4.5194010000000002</v>
      </c>
      <c r="AT71">
        <v>14.398548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2244.0418620000005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327.57557000000003</v>
      </c>
      <c r="L72">
        <v>626.95878100000004</v>
      </c>
      <c r="M72">
        <v>74.872200000000007</v>
      </c>
      <c r="N72">
        <v>56.691693999999998</v>
      </c>
      <c r="O72">
        <v>118.706633</v>
      </c>
      <c r="P72">
        <v>114.23030799999999</v>
      </c>
      <c r="Q72">
        <v>10.136544000000001</v>
      </c>
      <c r="R72">
        <v>40.690257000000003</v>
      </c>
      <c r="S72">
        <v>25.331856999999999</v>
      </c>
      <c r="T72">
        <v>0</v>
      </c>
      <c r="U72">
        <v>401.97732300000001</v>
      </c>
      <c r="V72">
        <v>19.898727000000001</v>
      </c>
      <c r="W72">
        <v>41.711111000000002</v>
      </c>
      <c r="X72">
        <v>141.355738</v>
      </c>
      <c r="Y72">
        <v>0</v>
      </c>
      <c r="Z72">
        <v>1.05589</v>
      </c>
      <c r="AA72">
        <v>0</v>
      </c>
      <c r="AB72">
        <v>12.641921</v>
      </c>
      <c r="AC72">
        <v>0</v>
      </c>
      <c r="AD72">
        <v>17.539362000000001</v>
      </c>
      <c r="AE72">
        <v>31.636099999999999</v>
      </c>
      <c r="AF72">
        <v>17.036304999999999</v>
      </c>
      <c r="AG72">
        <v>20.503464000000001</v>
      </c>
      <c r="AH72">
        <v>61.813720000000004</v>
      </c>
      <c r="AI72">
        <v>0</v>
      </c>
      <c r="AJ72">
        <v>0</v>
      </c>
      <c r="AK72">
        <v>52.378863000000003</v>
      </c>
      <c r="AL72">
        <v>6.6924229999999998</v>
      </c>
      <c r="AM72">
        <v>5.067005</v>
      </c>
      <c r="AN72">
        <v>0.69779000000000002</v>
      </c>
      <c r="AO72">
        <v>0</v>
      </c>
      <c r="AP72">
        <v>6.762975</v>
      </c>
      <c r="AQ72">
        <v>44.811011999999998</v>
      </c>
      <c r="AR72">
        <v>1.589594</v>
      </c>
      <c r="AS72">
        <v>4.5194010000000002</v>
      </c>
      <c r="AT72">
        <v>14.398548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2299.2811160000006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327.57557000000003</v>
      </c>
      <c r="L73">
        <v>626.95878100000004</v>
      </c>
      <c r="M73">
        <v>74.872200000000007</v>
      </c>
      <c r="N73">
        <v>56.691693999999998</v>
      </c>
      <c r="O73">
        <v>118.706633</v>
      </c>
      <c r="P73">
        <v>114.23030799999999</v>
      </c>
      <c r="Q73">
        <v>10.136544000000001</v>
      </c>
      <c r="R73">
        <v>40.690257000000003</v>
      </c>
      <c r="S73">
        <v>25.331856999999999</v>
      </c>
      <c r="T73">
        <v>0</v>
      </c>
      <c r="U73">
        <v>401.97732300000001</v>
      </c>
      <c r="V73">
        <v>19.898727000000001</v>
      </c>
      <c r="W73">
        <v>41.711111000000002</v>
      </c>
      <c r="X73">
        <v>141.355738</v>
      </c>
      <c r="Y73">
        <v>0</v>
      </c>
      <c r="Z73">
        <v>12.518632</v>
      </c>
      <c r="AA73">
        <v>6.7490569999999996</v>
      </c>
      <c r="AB73">
        <v>25.283843000000001</v>
      </c>
      <c r="AC73">
        <v>0</v>
      </c>
      <c r="AD73">
        <v>17.539362000000001</v>
      </c>
      <c r="AE73">
        <v>31.636099999999999</v>
      </c>
      <c r="AF73">
        <v>25.554458</v>
      </c>
      <c r="AG73">
        <v>20.503464000000001</v>
      </c>
      <c r="AH73">
        <v>75.449100000000001</v>
      </c>
      <c r="AI73">
        <v>0</v>
      </c>
      <c r="AJ73">
        <v>0</v>
      </c>
      <c r="AK73">
        <v>52.378863000000003</v>
      </c>
      <c r="AL73">
        <v>40.154536999999998</v>
      </c>
      <c r="AM73">
        <v>10.113537000000001</v>
      </c>
      <c r="AN73">
        <v>0.69779000000000002</v>
      </c>
      <c r="AO73">
        <v>0</v>
      </c>
      <c r="AP73">
        <v>6.762975</v>
      </c>
      <c r="AQ73">
        <v>44.811011999999998</v>
      </c>
      <c r="AR73">
        <v>1.589594</v>
      </c>
      <c r="AS73">
        <v>4.5194010000000002</v>
      </c>
      <c r="AT73">
        <v>14.398548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2390.7970160000004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327.57557000000003</v>
      </c>
      <c r="L74">
        <v>626.95878100000004</v>
      </c>
      <c r="M74">
        <v>74.872200000000007</v>
      </c>
      <c r="N74">
        <v>56.691693999999998</v>
      </c>
      <c r="O74">
        <v>118.706633</v>
      </c>
      <c r="P74">
        <v>114.23030799999999</v>
      </c>
      <c r="Q74">
        <v>10.136544000000001</v>
      </c>
      <c r="R74">
        <v>40.690257000000003</v>
      </c>
      <c r="S74">
        <v>25.331856999999999</v>
      </c>
      <c r="T74">
        <v>0</v>
      </c>
      <c r="U74">
        <v>401.97732300000001</v>
      </c>
      <c r="V74">
        <v>19.898727000000001</v>
      </c>
      <c r="W74">
        <v>41.711111000000002</v>
      </c>
      <c r="X74">
        <v>141.355738</v>
      </c>
      <c r="Y74">
        <v>0</v>
      </c>
      <c r="Z74">
        <v>12.518632</v>
      </c>
      <c r="AA74">
        <v>13.346450000000001</v>
      </c>
      <c r="AB74">
        <v>25.283843000000001</v>
      </c>
      <c r="AC74">
        <v>0</v>
      </c>
      <c r="AD74">
        <v>26.309042999999999</v>
      </c>
      <c r="AE74">
        <v>31.636099999999999</v>
      </c>
      <c r="AF74">
        <v>25.554458</v>
      </c>
      <c r="AG74">
        <v>20.503464000000001</v>
      </c>
      <c r="AH74">
        <v>134.71754899999999</v>
      </c>
      <c r="AI74">
        <v>0</v>
      </c>
      <c r="AJ74">
        <v>0</v>
      </c>
      <c r="AK74">
        <v>52.378863000000003</v>
      </c>
      <c r="AL74">
        <v>40.154536999999998</v>
      </c>
      <c r="AM74">
        <v>10.113537000000001</v>
      </c>
      <c r="AN74">
        <v>0.69779000000000002</v>
      </c>
      <c r="AO74">
        <v>0</v>
      </c>
      <c r="AP74">
        <v>6.762975</v>
      </c>
      <c r="AQ74">
        <v>44.811011999999998</v>
      </c>
      <c r="AR74">
        <v>1.589594</v>
      </c>
      <c r="AS74">
        <v>4.5194010000000002</v>
      </c>
      <c r="AT74">
        <v>14.398548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2465.4325390000008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327.57557000000003</v>
      </c>
      <c r="L75">
        <v>626.95878100000004</v>
      </c>
      <c r="M75">
        <v>74.872200000000007</v>
      </c>
      <c r="N75">
        <v>56.691693999999998</v>
      </c>
      <c r="O75">
        <v>118.706633</v>
      </c>
      <c r="P75">
        <v>114.23030799999999</v>
      </c>
      <c r="Q75">
        <v>10.136544000000001</v>
      </c>
      <c r="R75">
        <v>40.690257000000003</v>
      </c>
      <c r="S75">
        <v>25.331856999999999</v>
      </c>
      <c r="T75">
        <v>0</v>
      </c>
      <c r="U75">
        <v>401.97732300000001</v>
      </c>
      <c r="V75">
        <v>19.898727000000001</v>
      </c>
      <c r="W75">
        <v>41.711111000000002</v>
      </c>
      <c r="X75">
        <v>141.355738</v>
      </c>
      <c r="Y75">
        <v>0</v>
      </c>
      <c r="Z75">
        <v>12.518632</v>
      </c>
      <c r="AA75">
        <v>21.232987999999999</v>
      </c>
      <c r="AB75">
        <v>25.283843000000001</v>
      </c>
      <c r="AC75">
        <v>0</v>
      </c>
      <c r="AD75">
        <v>26.309042999999999</v>
      </c>
      <c r="AE75">
        <v>31.636099999999999</v>
      </c>
      <c r="AF75">
        <v>25.554458</v>
      </c>
      <c r="AG75">
        <v>20.503464000000001</v>
      </c>
      <c r="AH75">
        <v>134.71754899999999</v>
      </c>
      <c r="AI75">
        <v>0</v>
      </c>
      <c r="AJ75">
        <v>0</v>
      </c>
      <c r="AK75">
        <v>52.378863000000003</v>
      </c>
      <c r="AL75">
        <v>40.154536999999998</v>
      </c>
      <c r="AM75">
        <v>10.113537000000001</v>
      </c>
      <c r="AN75">
        <v>0.69779000000000002</v>
      </c>
      <c r="AO75">
        <v>0</v>
      </c>
      <c r="AP75">
        <v>6.762975</v>
      </c>
      <c r="AQ75">
        <v>44.811011999999998</v>
      </c>
      <c r="AR75">
        <v>1.589594</v>
      </c>
      <c r="AS75">
        <v>4.5194010000000002</v>
      </c>
      <c r="AT75">
        <v>14.398548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2473.319077000001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327.57557000000003</v>
      </c>
      <c r="L76">
        <v>626.95878100000004</v>
      </c>
      <c r="M76">
        <v>74.872200000000007</v>
      </c>
      <c r="N76">
        <v>56.691693999999998</v>
      </c>
      <c r="O76">
        <v>118.706633</v>
      </c>
      <c r="P76">
        <v>114.23030799999999</v>
      </c>
      <c r="Q76">
        <v>10.136544000000001</v>
      </c>
      <c r="R76">
        <v>40.690257000000003</v>
      </c>
      <c r="S76">
        <v>25.331856999999999</v>
      </c>
      <c r="T76">
        <v>0</v>
      </c>
      <c r="U76">
        <v>401.97732300000001</v>
      </c>
      <c r="V76">
        <v>19.898727000000001</v>
      </c>
      <c r="W76">
        <v>41.711111000000002</v>
      </c>
      <c r="X76">
        <v>141.355738</v>
      </c>
      <c r="Y76">
        <v>0</v>
      </c>
      <c r="Z76">
        <v>12.518632</v>
      </c>
      <c r="AA76">
        <v>25.024592999999999</v>
      </c>
      <c r="AB76">
        <v>25.283843000000001</v>
      </c>
      <c r="AC76">
        <v>0</v>
      </c>
      <c r="AD76">
        <v>26.309042999999999</v>
      </c>
      <c r="AE76">
        <v>31.636099999999999</v>
      </c>
      <c r="AF76">
        <v>25.554458</v>
      </c>
      <c r="AG76">
        <v>20.503464000000001</v>
      </c>
      <c r="AH76">
        <v>134.71754899999999</v>
      </c>
      <c r="AI76">
        <v>0</v>
      </c>
      <c r="AJ76">
        <v>0</v>
      </c>
      <c r="AK76">
        <v>52.378863000000003</v>
      </c>
      <c r="AL76">
        <v>40.154536999999998</v>
      </c>
      <c r="AM76">
        <v>10.113537000000001</v>
      </c>
      <c r="AN76">
        <v>0.69779000000000002</v>
      </c>
      <c r="AO76">
        <v>0</v>
      </c>
      <c r="AP76">
        <v>6.762975</v>
      </c>
      <c r="AQ76">
        <v>44.811011999999998</v>
      </c>
      <c r="AR76">
        <v>1.589594</v>
      </c>
      <c r="AS76">
        <v>4.5194010000000002</v>
      </c>
      <c r="AT76">
        <v>14.398548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2477.1106820000009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327.57557000000003</v>
      </c>
      <c r="L77">
        <v>626.95878100000004</v>
      </c>
      <c r="M77">
        <v>74.872200000000007</v>
      </c>
      <c r="N77">
        <v>56.691693999999998</v>
      </c>
      <c r="O77">
        <v>118.706633</v>
      </c>
      <c r="P77">
        <v>114.23030799999999</v>
      </c>
      <c r="Q77">
        <v>10.136544000000001</v>
      </c>
      <c r="R77">
        <v>40.690257000000003</v>
      </c>
      <c r="S77">
        <v>25.331856999999999</v>
      </c>
      <c r="T77">
        <v>0</v>
      </c>
      <c r="U77">
        <v>401.97732300000001</v>
      </c>
      <c r="V77">
        <v>19.898727000000001</v>
      </c>
      <c r="W77">
        <v>41.711111000000002</v>
      </c>
      <c r="X77">
        <v>141.355738</v>
      </c>
      <c r="Y77">
        <v>0</v>
      </c>
      <c r="Z77">
        <v>12.518632</v>
      </c>
      <c r="AA77">
        <v>25.024592999999999</v>
      </c>
      <c r="AB77">
        <v>25.283843000000001</v>
      </c>
      <c r="AC77">
        <v>0</v>
      </c>
      <c r="AD77">
        <v>26.309042999999999</v>
      </c>
      <c r="AE77">
        <v>31.636099999999999</v>
      </c>
      <c r="AF77">
        <v>25.554458</v>
      </c>
      <c r="AG77">
        <v>20.503464000000001</v>
      </c>
      <c r="AH77">
        <v>105.810545</v>
      </c>
      <c r="AI77">
        <v>0</v>
      </c>
      <c r="AJ77">
        <v>0</v>
      </c>
      <c r="AK77">
        <v>52.378863000000003</v>
      </c>
      <c r="AL77">
        <v>6.6924229999999998</v>
      </c>
      <c r="AM77">
        <v>10.113537000000001</v>
      </c>
      <c r="AN77">
        <v>0.69779000000000002</v>
      </c>
      <c r="AO77">
        <v>0</v>
      </c>
      <c r="AP77">
        <v>0.24592600000000001</v>
      </c>
      <c r="AQ77">
        <v>44.811011999999998</v>
      </c>
      <c r="AR77">
        <v>2.649324</v>
      </c>
      <c r="AS77">
        <v>4.5194010000000002</v>
      </c>
      <c r="AT77">
        <v>14.398548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2409.2842450000007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327.57557000000003</v>
      </c>
      <c r="L78">
        <v>626.95878100000004</v>
      </c>
      <c r="M78">
        <v>74.872200000000007</v>
      </c>
      <c r="N78">
        <v>56.691693999999998</v>
      </c>
      <c r="O78">
        <v>118.706633</v>
      </c>
      <c r="P78">
        <v>114.23030799999999</v>
      </c>
      <c r="Q78">
        <v>10.136544000000001</v>
      </c>
      <c r="R78">
        <v>40.690257000000003</v>
      </c>
      <c r="S78">
        <v>25.331856999999999</v>
      </c>
      <c r="T78">
        <v>0</v>
      </c>
      <c r="U78">
        <v>401.97732300000001</v>
      </c>
      <c r="V78">
        <v>19.898727000000001</v>
      </c>
      <c r="W78">
        <v>41.711111000000002</v>
      </c>
      <c r="X78">
        <v>141.355738</v>
      </c>
      <c r="Y78">
        <v>0</v>
      </c>
      <c r="Z78">
        <v>12.518632</v>
      </c>
      <c r="AA78">
        <v>25.024592999999999</v>
      </c>
      <c r="AB78">
        <v>25.283843000000001</v>
      </c>
      <c r="AC78">
        <v>0</v>
      </c>
      <c r="AD78">
        <v>17.539362000000001</v>
      </c>
      <c r="AE78">
        <v>31.636099999999999</v>
      </c>
      <c r="AF78">
        <v>25.554458</v>
      </c>
      <c r="AG78">
        <v>20.503464000000001</v>
      </c>
      <c r="AH78">
        <v>72.722024000000005</v>
      </c>
      <c r="AI78">
        <v>0</v>
      </c>
      <c r="AJ78">
        <v>0</v>
      </c>
      <c r="AK78">
        <v>52.378863000000003</v>
      </c>
      <c r="AL78">
        <v>1.3384849999999999</v>
      </c>
      <c r="AM78">
        <v>10.113537000000001</v>
      </c>
      <c r="AN78">
        <v>0.69779000000000002</v>
      </c>
      <c r="AO78">
        <v>0</v>
      </c>
      <c r="AP78">
        <v>0.24592600000000001</v>
      </c>
      <c r="AQ78">
        <v>44.811011999999998</v>
      </c>
      <c r="AR78">
        <v>25.433509999999998</v>
      </c>
      <c r="AS78">
        <v>4.5194010000000002</v>
      </c>
      <c r="AT78">
        <v>14.398548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2384.856291000001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327.57557000000003</v>
      </c>
      <c r="L79">
        <v>626.95878100000004</v>
      </c>
      <c r="M79">
        <v>74.872200000000007</v>
      </c>
      <c r="N79">
        <v>56.691693999999998</v>
      </c>
      <c r="O79">
        <v>118.706633</v>
      </c>
      <c r="P79">
        <v>114.23030799999999</v>
      </c>
      <c r="Q79">
        <v>10.136544000000001</v>
      </c>
      <c r="R79">
        <v>40.690257000000003</v>
      </c>
      <c r="S79">
        <v>25.331856999999999</v>
      </c>
      <c r="T79">
        <v>0</v>
      </c>
      <c r="U79">
        <v>401.97732300000001</v>
      </c>
      <c r="V79">
        <v>19.898727000000001</v>
      </c>
      <c r="W79">
        <v>41.711111000000002</v>
      </c>
      <c r="X79">
        <v>141.355738</v>
      </c>
      <c r="Y79">
        <v>0</v>
      </c>
      <c r="Z79">
        <v>6.2593160000000001</v>
      </c>
      <c r="AA79">
        <v>25.024592999999999</v>
      </c>
      <c r="AB79">
        <v>12.641921</v>
      </c>
      <c r="AC79">
        <v>0</v>
      </c>
      <c r="AD79">
        <v>17.539362000000001</v>
      </c>
      <c r="AE79">
        <v>31.636099999999999</v>
      </c>
      <c r="AF79">
        <v>9.4646139999999992</v>
      </c>
      <c r="AG79">
        <v>20.503464000000001</v>
      </c>
      <c r="AH79">
        <v>59.086644</v>
      </c>
      <c r="AI79">
        <v>0</v>
      </c>
      <c r="AJ79">
        <v>0</v>
      </c>
      <c r="AK79">
        <v>52.378863000000003</v>
      </c>
      <c r="AL79">
        <v>1.3384849999999999</v>
      </c>
      <c r="AM79">
        <v>5.067005</v>
      </c>
      <c r="AN79">
        <v>0.69779000000000002</v>
      </c>
      <c r="AO79">
        <v>0</v>
      </c>
      <c r="AP79">
        <v>0.24592600000000001</v>
      </c>
      <c r="AQ79">
        <v>44.811011999999998</v>
      </c>
      <c r="AR79">
        <v>25.433509999999998</v>
      </c>
      <c r="AS79">
        <v>4.5194010000000002</v>
      </c>
      <c r="AT79">
        <v>14.398548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2331.1832970000005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327.57557000000003</v>
      </c>
      <c r="L80">
        <v>626.95878100000004</v>
      </c>
      <c r="M80">
        <v>74.872200000000007</v>
      </c>
      <c r="N80">
        <v>56.691693999999998</v>
      </c>
      <c r="O80">
        <v>118.706633</v>
      </c>
      <c r="P80">
        <v>114.23030799999999</v>
      </c>
      <c r="Q80">
        <v>10.136544000000001</v>
      </c>
      <c r="R80">
        <v>40.690257000000003</v>
      </c>
      <c r="S80">
        <v>25.331856999999999</v>
      </c>
      <c r="T80">
        <v>0</v>
      </c>
      <c r="U80">
        <v>401.97732300000001</v>
      </c>
      <c r="V80">
        <v>19.898727000000001</v>
      </c>
      <c r="W80">
        <v>41.711111000000002</v>
      </c>
      <c r="X80">
        <v>141.355738</v>
      </c>
      <c r="Y80">
        <v>0</v>
      </c>
      <c r="Z80">
        <v>6.2593160000000001</v>
      </c>
      <c r="AA80">
        <v>13.485981000000001</v>
      </c>
      <c r="AB80">
        <v>12.641921</v>
      </c>
      <c r="AC80">
        <v>0</v>
      </c>
      <c r="AD80">
        <v>8.6568260000000006</v>
      </c>
      <c r="AE80">
        <v>15.818049999999999</v>
      </c>
      <c r="AF80">
        <v>8.5181529999999999</v>
      </c>
      <c r="AG80">
        <v>20.503464000000001</v>
      </c>
      <c r="AH80">
        <v>40.906137999999999</v>
      </c>
      <c r="AI80">
        <v>0</v>
      </c>
      <c r="AJ80">
        <v>0</v>
      </c>
      <c r="AK80">
        <v>52.378863000000003</v>
      </c>
      <c r="AL80">
        <v>1.3384849999999999</v>
      </c>
      <c r="AM80">
        <v>0</v>
      </c>
      <c r="AN80">
        <v>0.69779000000000002</v>
      </c>
      <c r="AO80">
        <v>0</v>
      </c>
      <c r="AP80">
        <v>0.24592600000000001</v>
      </c>
      <c r="AQ80">
        <v>44.811011999999998</v>
      </c>
      <c r="AR80">
        <v>3.7090540000000001</v>
      </c>
      <c r="AS80">
        <v>4.5194010000000002</v>
      </c>
      <c r="AT80">
        <v>14.398548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2249.0256709999999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327.57557000000003</v>
      </c>
      <c r="L81">
        <v>626.95878100000004</v>
      </c>
      <c r="M81">
        <v>74.872200000000007</v>
      </c>
      <c r="N81">
        <v>56.691693999999998</v>
      </c>
      <c r="O81">
        <v>118.706633</v>
      </c>
      <c r="P81">
        <v>114.23030799999999</v>
      </c>
      <c r="Q81">
        <v>10.136544000000001</v>
      </c>
      <c r="R81">
        <v>40.690257000000003</v>
      </c>
      <c r="S81">
        <v>25.331856999999999</v>
      </c>
      <c r="T81">
        <v>0</v>
      </c>
      <c r="U81">
        <v>401.97732300000001</v>
      </c>
      <c r="V81">
        <v>19.898727000000001</v>
      </c>
      <c r="W81">
        <v>41.711111000000002</v>
      </c>
      <c r="X81">
        <v>141.355738</v>
      </c>
      <c r="Y81">
        <v>0</v>
      </c>
      <c r="Z81">
        <v>6.2593160000000001</v>
      </c>
      <c r="AA81">
        <v>6.0665680000000002</v>
      </c>
      <c r="AB81">
        <v>0</v>
      </c>
      <c r="AC81">
        <v>0</v>
      </c>
      <c r="AD81">
        <v>0</v>
      </c>
      <c r="AE81">
        <v>15.818049999999999</v>
      </c>
      <c r="AF81">
        <v>8.5181529999999999</v>
      </c>
      <c r="AG81">
        <v>20.503464000000001</v>
      </c>
      <c r="AH81">
        <v>19.089531000000001</v>
      </c>
      <c r="AI81">
        <v>0</v>
      </c>
      <c r="AJ81">
        <v>0</v>
      </c>
      <c r="AK81">
        <v>52.378863000000003</v>
      </c>
      <c r="AL81">
        <v>1.3384849999999999</v>
      </c>
      <c r="AM81">
        <v>0</v>
      </c>
      <c r="AN81">
        <v>0.69779000000000002</v>
      </c>
      <c r="AO81">
        <v>0</v>
      </c>
      <c r="AP81">
        <v>0.24592600000000001</v>
      </c>
      <c r="AQ81">
        <v>44.811011999999998</v>
      </c>
      <c r="AR81">
        <v>1.589594</v>
      </c>
      <c r="AS81">
        <v>4.5194010000000002</v>
      </c>
      <c r="AT81">
        <v>14.398548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2196.3714440000008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327.57557000000003</v>
      </c>
      <c r="L82">
        <v>626.95878100000004</v>
      </c>
      <c r="M82">
        <v>74.872200000000007</v>
      </c>
      <c r="N82">
        <v>56.691693999999998</v>
      </c>
      <c r="O82">
        <v>118.706633</v>
      </c>
      <c r="P82">
        <v>114.23030799999999</v>
      </c>
      <c r="Q82">
        <v>10.136544000000001</v>
      </c>
      <c r="R82">
        <v>40.690257000000003</v>
      </c>
      <c r="S82">
        <v>25.331856999999999</v>
      </c>
      <c r="T82">
        <v>0</v>
      </c>
      <c r="U82">
        <v>401.97732300000001</v>
      </c>
      <c r="V82">
        <v>19.898727000000001</v>
      </c>
      <c r="W82">
        <v>41.711111000000002</v>
      </c>
      <c r="X82">
        <v>141.355738</v>
      </c>
      <c r="Y82">
        <v>0</v>
      </c>
      <c r="Z82">
        <v>6.2593160000000001</v>
      </c>
      <c r="AA82">
        <v>0</v>
      </c>
      <c r="AB82">
        <v>0</v>
      </c>
      <c r="AC82">
        <v>0</v>
      </c>
      <c r="AD82">
        <v>0</v>
      </c>
      <c r="AE82">
        <v>15.818049999999999</v>
      </c>
      <c r="AF82">
        <v>8.5181529999999999</v>
      </c>
      <c r="AG82">
        <v>20.503464000000001</v>
      </c>
      <c r="AH82">
        <v>0</v>
      </c>
      <c r="AI82">
        <v>0</v>
      </c>
      <c r="AJ82">
        <v>0</v>
      </c>
      <c r="AK82">
        <v>52.378863000000003</v>
      </c>
      <c r="AL82">
        <v>1.3384849999999999</v>
      </c>
      <c r="AM82">
        <v>0</v>
      </c>
      <c r="AN82">
        <v>0.69779000000000002</v>
      </c>
      <c r="AO82">
        <v>0</v>
      </c>
      <c r="AP82">
        <v>0.24592600000000001</v>
      </c>
      <c r="AQ82">
        <v>44.811011999999998</v>
      </c>
      <c r="AR82">
        <v>1.589594</v>
      </c>
      <c r="AS82">
        <v>4.5194010000000002</v>
      </c>
      <c r="AT82">
        <v>14.398548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2171.2153450000005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327.57557000000003</v>
      </c>
      <c r="L83">
        <v>626.95878100000004</v>
      </c>
      <c r="M83">
        <v>74.872200000000007</v>
      </c>
      <c r="N83">
        <v>56.691693999999998</v>
      </c>
      <c r="O83">
        <v>118.706633</v>
      </c>
      <c r="P83">
        <v>114.23030799999999</v>
      </c>
      <c r="Q83">
        <v>10.136544000000001</v>
      </c>
      <c r="R83">
        <v>40.690257000000003</v>
      </c>
      <c r="S83">
        <v>25.331856999999999</v>
      </c>
      <c r="T83">
        <v>0</v>
      </c>
      <c r="U83">
        <v>401.97732300000001</v>
      </c>
      <c r="V83">
        <v>19.898727000000001</v>
      </c>
      <c r="W83">
        <v>41.711111000000002</v>
      </c>
      <c r="X83">
        <v>141.355738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15.818049999999999</v>
      </c>
      <c r="AF83">
        <v>8.5181529999999999</v>
      </c>
      <c r="AG83">
        <v>20.503464000000001</v>
      </c>
      <c r="AH83">
        <v>0</v>
      </c>
      <c r="AI83">
        <v>0</v>
      </c>
      <c r="AJ83">
        <v>0</v>
      </c>
      <c r="AK83">
        <v>52.378863000000003</v>
      </c>
      <c r="AL83">
        <v>1.3384849999999999</v>
      </c>
      <c r="AM83">
        <v>0</v>
      </c>
      <c r="AN83">
        <v>0.69779000000000002</v>
      </c>
      <c r="AO83">
        <v>0</v>
      </c>
      <c r="AP83">
        <v>0</v>
      </c>
      <c r="AQ83">
        <v>44.811011999999998</v>
      </c>
      <c r="AR83">
        <v>2.649324</v>
      </c>
      <c r="AS83">
        <v>4.5194010000000002</v>
      </c>
      <c r="AT83">
        <v>14.398548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2165.7698330000007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327.57557000000003</v>
      </c>
      <c r="L84">
        <v>626.95878100000004</v>
      </c>
      <c r="M84">
        <v>74.872200000000007</v>
      </c>
      <c r="N84">
        <v>56.691693999999998</v>
      </c>
      <c r="O84">
        <v>118.706633</v>
      </c>
      <c r="P84">
        <v>114.23030799999999</v>
      </c>
      <c r="Q84">
        <v>10.136544000000001</v>
      </c>
      <c r="R84">
        <v>40.690257000000003</v>
      </c>
      <c r="S84">
        <v>25.331856999999999</v>
      </c>
      <c r="T84">
        <v>0</v>
      </c>
      <c r="U84">
        <v>401.97732300000001</v>
      </c>
      <c r="V84">
        <v>19.898727000000001</v>
      </c>
      <c r="W84">
        <v>41.711111000000002</v>
      </c>
      <c r="X84">
        <v>141.355738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15.818049999999999</v>
      </c>
      <c r="AF84">
        <v>8.5181529999999999</v>
      </c>
      <c r="AG84">
        <v>20.503464000000001</v>
      </c>
      <c r="AH84">
        <v>0</v>
      </c>
      <c r="AI84">
        <v>0</v>
      </c>
      <c r="AJ84">
        <v>0</v>
      </c>
      <c r="AK84">
        <v>52.378863000000003</v>
      </c>
      <c r="AL84">
        <v>1.3384849999999999</v>
      </c>
      <c r="AM84">
        <v>0</v>
      </c>
      <c r="AN84">
        <v>0.69779000000000002</v>
      </c>
      <c r="AO84">
        <v>0</v>
      </c>
      <c r="AP84">
        <v>0</v>
      </c>
      <c r="AQ84">
        <v>44.811011999999998</v>
      </c>
      <c r="AR84">
        <v>25.433509999999998</v>
      </c>
      <c r="AS84">
        <v>8.0057960000000001</v>
      </c>
      <c r="AT84">
        <v>14.398548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2192.0404140000005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327.57557000000003</v>
      </c>
      <c r="L85">
        <v>626.95878100000004</v>
      </c>
      <c r="M85">
        <v>74.872200000000007</v>
      </c>
      <c r="N85">
        <v>56.691693999999998</v>
      </c>
      <c r="O85">
        <v>118.706633</v>
      </c>
      <c r="P85">
        <v>114.23030799999999</v>
      </c>
      <c r="Q85">
        <v>10.136544000000001</v>
      </c>
      <c r="R85">
        <v>40.690257000000003</v>
      </c>
      <c r="S85">
        <v>25.331856999999999</v>
      </c>
      <c r="T85">
        <v>0</v>
      </c>
      <c r="U85">
        <v>401.97732300000001</v>
      </c>
      <c r="V85">
        <v>19.898727000000001</v>
      </c>
      <c r="W85">
        <v>41.711111000000002</v>
      </c>
      <c r="X85">
        <v>141.355738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15.818049999999999</v>
      </c>
      <c r="AF85">
        <v>8.5181529999999999</v>
      </c>
      <c r="AG85">
        <v>20.503464000000001</v>
      </c>
      <c r="AH85">
        <v>0</v>
      </c>
      <c r="AI85">
        <v>0</v>
      </c>
      <c r="AJ85">
        <v>0</v>
      </c>
      <c r="AK85">
        <v>52.378863000000003</v>
      </c>
      <c r="AL85">
        <v>1.3384849999999999</v>
      </c>
      <c r="AM85">
        <v>0</v>
      </c>
      <c r="AN85">
        <v>0.69779000000000002</v>
      </c>
      <c r="AO85">
        <v>0</v>
      </c>
      <c r="AP85">
        <v>0</v>
      </c>
      <c r="AQ85">
        <v>43.662011</v>
      </c>
      <c r="AR85">
        <v>25.433509999999998</v>
      </c>
      <c r="AS85">
        <v>8.0057960000000001</v>
      </c>
      <c r="AT85">
        <v>14.398548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2190.8914130000003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327.57557000000003</v>
      </c>
      <c r="L86">
        <v>626.95878100000004</v>
      </c>
      <c r="M86">
        <v>74.872200000000007</v>
      </c>
      <c r="N86">
        <v>56.691693999999998</v>
      </c>
      <c r="O86">
        <v>118.706633</v>
      </c>
      <c r="P86">
        <v>114.23030799999999</v>
      </c>
      <c r="Q86">
        <v>10.136544000000001</v>
      </c>
      <c r="R86">
        <v>40.690257000000003</v>
      </c>
      <c r="S86">
        <v>25.331856999999999</v>
      </c>
      <c r="T86">
        <v>0</v>
      </c>
      <c r="U86">
        <v>401.97732300000001</v>
      </c>
      <c r="V86">
        <v>19.898727000000001</v>
      </c>
      <c r="W86">
        <v>41.711111000000002</v>
      </c>
      <c r="X86">
        <v>141.355738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15.818049999999999</v>
      </c>
      <c r="AF86">
        <v>8.5181529999999999</v>
      </c>
      <c r="AG86">
        <v>20.503464000000001</v>
      </c>
      <c r="AH86">
        <v>0</v>
      </c>
      <c r="AI86">
        <v>0</v>
      </c>
      <c r="AJ86">
        <v>0</v>
      </c>
      <c r="AK86">
        <v>52.378863000000003</v>
      </c>
      <c r="AL86">
        <v>1.3384849999999999</v>
      </c>
      <c r="AM86">
        <v>0</v>
      </c>
      <c r="AN86">
        <v>0.69779000000000002</v>
      </c>
      <c r="AO86">
        <v>0</v>
      </c>
      <c r="AP86">
        <v>0</v>
      </c>
      <c r="AQ86">
        <v>41.726852999999998</v>
      </c>
      <c r="AR86">
        <v>3.179189</v>
      </c>
      <c r="AS86">
        <v>4.5194010000000002</v>
      </c>
      <c r="AT86">
        <v>14.398548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2163.2155390000007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325.291584</v>
      </c>
      <c r="L87">
        <v>580.40842999999995</v>
      </c>
      <c r="M87">
        <v>74.872200000000007</v>
      </c>
      <c r="N87">
        <v>56.691693999999998</v>
      </c>
      <c r="O87">
        <v>118.706633</v>
      </c>
      <c r="P87">
        <v>114.23030799999999</v>
      </c>
      <c r="Q87">
        <v>10.136544000000001</v>
      </c>
      <c r="R87">
        <v>40.690257000000003</v>
      </c>
      <c r="S87">
        <v>25.331856999999999</v>
      </c>
      <c r="T87">
        <v>0</v>
      </c>
      <c r="U87">
        <v>401.97732300000001</v>
      </c>
      <c r="V87">
        <v>19.898727000000001</v>
      </c>
      <c r="W87">
        <v>41.711111000000002</v>
      </c>
      <c r="X87">
        <v>141.355738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15.818049999999999</v>
      </c>
      <c r="AF87">
        <v>8.5181529999999999</v>
      </c>
      <c r="AG87">
        <v>20.503464000000001</v>
      </c>
      <c r="AH87">
        <v>0</v>
      </c>
      <c r="AI87">
        <v>0</v>
      </c>
      <c r="AJ87">
        <v>0</v>
      </c>
      <c r="AK87">
        <v>52.378863000000003</v>
      </c>
      <c r="AL87">
        <v>1.3384849999999999</v>
      </c>
      <c r="AM87">
        <v>0</v>
      </c>
      <c r="AN87">
        <v>0.69779000000000002</v>
      </c>
      <c r="AO87">
        <v>0</v>
      </c>
      <c r="AP87">
        <v>0</v>
      </c>
      <c r="AQ87">
        <v>27.817902</v>
      </c>
      <c r="AR87">
        <v>1.589594</v>
      </c>
      <c r="AS87">
        <v>4.5194010000000002</v>
      </c>
      <c r="AT87">
        <v>14.398548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2098.8826560000002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325.291584</v>
      </c>
      <c r="L88">
        <v>503.61642999999998</v>
      </c>
      <c r="M88">
        <v>74.872200000000007</v>
      </c>
      <c r="N88">
        <v>56.691693999999998</v>
      </c>
      <c r="O88">
        <v>118.706633</v>
      </c>
      <c r="P88">
        <v>114.23030799999999</v>
      </c>
      <c r="Q88">
        <v>10.136544000000001</v>
      </c>
      <c r="R88">
        <v>40.690257000000003</v>
      </c>
      <c r="S88">
        <v>25.331856999999999</v>
      </c>
      <c r="T88">
        <v>0</v>
      </c>
      <c r="U88">
        <v>401.97732300000001</v>
      </c>
      <c r="V88">
        <v>19.898727000000001</v>
      </c>
      <c r="W88">
        <v>41.711111000000002</v>
      </c>
      <c r="X88">
        <v>141.355738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15.818049999999999</v>
      </c>
      <c r="AF88">
        <v>8.5181529999999999</v>
      </c>
      <c r="AG88">
        <v>20.503464000000001</v>
      </c>
      <c r="AH88">
        <v>0</v>
      </c>
      <c r="AI88">
        <v>0</v>
      </c>
      <c r="AJ88">
        <v>0</v>
      </c>
      <c r="AK88">
        <v>52.378863000000003</v>
      </c>
      <c r="AL88">
        <v>1.3384849999999999</v>
      </c>
      <c r="AM88">
        <v>0</v>
      </c>
      <c r="AN88">
        <v>0.69779000000000002</v>
      </c>
      <c r="AO88">
        <v>0</v>
      </c>
      <c r="AP88">
        <v>0</v>
      </c>
      <c r="AQ88">
        <v>27.817902</v>
      </c>
      <c r="AR88">
        <v>1.589594</v>
      </c>
      <c r="AS88">
        <v>4.5194010000000002</v>
      </c>
      <c r="AT88">
        <v>14.398548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2022.0906559999996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325.291584</v>
      </c>
      <c r="L89">
        <v>469.56868200000002</v>
      </c>
      <c r="M89">
        <v>74.872200000000007</v>
      </c>
      <c r="N89">
        <v>56.691693999999998</v>
      </c>
      <c r="O89">
        <v>118.706633</v>
      </c>
      <c r="P89">
        <v>114.23030799999999</v>
      </c>
      <c r="Q89">
        <v>9.4817</v>
      </c>
      <c r="R89">
        <v>40.690257000000003</v>
      </c>
      <c r="S89">
        <v>21.777251</v>
      </c>
      <c r="T89">
        <v>0</v>
      </c>
      <c r="U89">
        <v>401.97732300000001</v>
      </c>
      <c r="V89">
        <v>14.844469999999999</v>
      </c>
      <c r="W89">
        <v>41.711111000000002</v>
      </c>
      <c r="X89">
        <v>141.355738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15.818049999999999</v>
      </c>
      <c r="AF89">
        <v>8.5181529999999999</v>
      </c>
      <c r="AG89">
        <v>20.503464000000001</v>
      </c>
      <c r="AH89">
        <v>0</v>
      </c>
      <c r="AI89">
        <v>0</v>
      </c>
      <c r="AJ89">
        <v>0</v>
      </c>
      <c r="AK89">
        <v>52.378863000000003</v>
      </c>
      <c r="AL89">
        <v>1.3384849999999999</v>
      </c>
      <c r="AM89">
        <v>0</v>
      </c>
      <c r="AN89">
        <v>0.69779000000000002</v>
      </c>
      <c r="AO89">
        <v>0</v>
      </c>
      <c r="AP89">
        <v>0</v>
      </c>
      <c r="AQ89">
        <v>27.817902</v>
      </c>
      <c r="AR89">
        <v>2.649324</v>
      </c>
      <c r="AS89">
        <v>4.5194010000000002</v>
      </c>
      <c r="AT89">
        <v>14.398548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1979.8389309999998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325.291584</v>
      </c>
      <c r="L90">
        <v>469.56868200000002</v>
      </c>
      <c r="M90">
        <v>74.872200000000007</v>
      </c>
      <c r="N90">
        <v>56.691693999999998</v>
      </c>
      <c r="O90">
        <v>118.706633</v>
      </c>
      <c r="P90">
        <v>114.23030799999999</v>
      </c>
      <c r="Q90">
        <v>9.4817</v>
      </c>
      <c r="R90">
        <v>40.690257000000003</v>
      </c>
      <c r="S90">
        <v>21.777251</v>
      </c>
      <c r="T90">
        <v>0</v>
      </c>
      <c r="U90">
        <v>401.97732300000001</v>
      </c>
      <c r="V90">
        <v>14.844469999999999</v>
      </c>
      <c r="W90">
        <v>41.711111000000002</v>
      </c>
      <c r="X90">
        <v>141.355738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15.818049999999999</v>
      </c>
      <c r="AF90">
        <v>8.5181529999999999</v>
      </c>
      <c r="AG90">
        <v>20.503464000000001</v>
      </c>
      <c r="AH90">
        <v>0</v>
      </c>
      <c r="AI90">
        <v>0</v>
      </c>
      <c r="AJ90">
        <v>0</v>
      </c>
      <c r="AK90">
        <v>52.378863000000003</v>
      </c>
      <c r="AL90">
        <v>1.3384849999999999</v>
      </c>
      <c r="AM90">
        <v>0</v>
      </c>
      <c r="AN90">
        <v>0.69779000000000002</v>
      </c>
      <c r="AO90">
        <v>0</v>
      </c>
      <c r="AP90">
        <v>0</v>
      </c>
      <c r="AQ90">
        <v>13.908951</v>
      </c>
      <c r="AR90">
        <v>2.649324</v>
      </c>
      <c r="AS90">
        <v>4.5194010000000002</v>
      </c>
      <c r="AT90">
        <v>14.398548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1965.9299799999997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284.90196800000001</v>
      </c>
      <c r="L91">
        <v>421.57368200000002</v>
      </c>
      <c r="M91">
        <v>74.872200000000007</v>
      </c>
      <c r="N91">
        <v>56.691693999999998</v>
      </c>
      <c r="O91">
        <v>118.706633</v>
      </c>
      <c r="P91">
        <v>114.23030799999999</v>
      </c>
      <c r="Q91">
        <v>9.4817</v>
      </c>
      <c r="R91">
        <v>34.962437999999999</v>
      </c>
      <c r="S91">
        <v>21.777251</v>
      </c>
      <c r="T91">
        <v>0</v>
      </c>
      <c r="U91">
        <v>401.97732300000001</v>
      </c>
      <c r="V91">
        <v>14.844469999999999</v>
      </c>
      <c r="W91">
        <v>41.711111000000002</v>
      </c>
      <c r="X91">
        <v>141.355738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15.818049999999999</v>
      </c>
      <c r="AF91">
        <v>8.5181529999999999</v>
      </c>
      <c r="AG91">
        <v>20.503464000000001</v>
      </c>
      <c r="AH91">
        <v>0</v>
      </c>
      <c r="AI91">
        <v>0</v>
      </c>
      <c r="AJ91">
        <v>0</v>
      </c>
      <c r="AK91">
        <v>52.378863000000003</v>
      </c>
      <c r="AL91">
        <v>1.3384849999999999</v>
      </c>
      <c r="AM91">
        <v>0</v>
      </c>
      <c r="AN91">
        <v>0.69779000000000002</v>
      </c>
      <c r="AO91">
        <v>0</v>
      </c>
      <c r="AP91">
        <v>0</v>
      </c>
      <c r="AQ91">
        <v>13.908951</v>
      </c>
      <c r="AR91">
        <v>2.649324</v>
      </c>
      <c r="AS91">
        <v>4.5194010000000002</v>
      </c>
      <c r="AT91">
        <v>14.398548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1871.8175449999999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284.90196800000001</v>
      </c>
      <c r="L92">
        <v>402.37568199999998</v>
      </c>
      <c r="M92">
        <v>74.872200000000007</v>
      </c>
      <c r="N92">
        <v>56.691693999999998</v>
      </c>
      <c r="O92">
        <v>118.706633</v>
      </c>
      <c r="P92">
        <v>114.23030799999999</v>
      </c>
      <c r="Q92">
        <v>9.4817</v>
      </c>
      <c r="R92">
        <v>34.962437999999999</v>
      </c>
      <c r="S92">
        <v>21.777251</v>
      </c>
      <c r="T92">
        <v>0</v>
      </c>
      <c r="U92">
        <v>401.97732300000001</v>
      </c>
      <c r="V92">
        <v>14.844469999999999</v>
      </c>
      <c r="W92">
        <v>41.711111000000002</v>
      </c>
      <c r="X92">
        <v>141.355738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8.5181529999999999</v>
      </c>
      <c r="AG92">
        <v>20.503464000000001</v>
      </c>
      <c r="AH92">
        <v>0</v>
      </c>
      <c r="AI92">
        <v>0</v>
      </c>
      <c r="AJ92">
        <v>0</v>
      </c>
      <c r="AK92">
        <v>52.378863000000003</v>
      </c>
      <c r="AL92">
        <v>1.3384849999999999</v>
      </c>
      <c r="AM92">
        <v>0</v>
      </c>
      <c r="AN92">
        <v>0.69779000000000002</v>
      </c>
      <c r="AO92">
        <v>0</v>
      </c>
      <c r="AP92">
        <v>0</v>
      </c>
      <c r="AQ92">
        <v>13.908951</v>
      </c>
      <c r="AR92">
        <v>2.649324</v>
      </c>
      <c r="AS92">
        <v>4.5194010000000002</v>
      </c>
      <c r="AT92">
        <v>14.398548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1836.8014949999997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284.90196800000001</v>
      </c>
      <c r="L93">
        <v>363.97968200000003</v>
      </c>
      <c r="M93">
        <v>74.872200000000007</v>
      </c>
      <c r="N93">
        <v>56.691693999999998</v>
      </c>
      <c r="O93">
        <v>118.706633</v>
      </c>
      <c r="P93">
        <v>114.23030799999999</v>
      </c>
      <c r="Q93">
        <v>9.4817</v>
      </c>
      <c r="R93">
        <v>34.962437999999999</v>
      </c>
      <c r="S93">
        <v>21.777251</v>
      </c>
      <c r="T93">
        <v>0</v>
      </c>
      <c r="U93">
        <v>401.97732300000001</v>
      </c>
      <c r="V93">
        <v>14.844469999999999</v>
      </c>
      <c r="W93">
        <v>41.711111000000002</v>
      </c>
      <c r="X93">
        <v>141.355738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8.5181529999999999</v>
      </c>
      <c r="AG93">
        <v>20.503464000000001</v>
      </c>
      <c r="AH93">
        <v>0</v>
      </c>
      <c r="AI93">
        <v>0</v>
      </c>
      <c r="AJ93">
        <v>0</v>
      </c>
      <c r="AK93">
        <v>52.378863000000003</v>
      </c>
      <c r="AL93">
        <v>1.3384849999999999</v>
      </c>
      <c r="AM93">
        <v>0</v>
      </c>
      <c r="AN93">
        <v>0.69779000000000002</v>
      </c>
      <c r="AO93">
        <v>0</v>
      </c>
      <c r="AP93">
        <v>0</v>
      </c>
      <c r="AQ93">
        <v>0</v>
      </c>
      <c r="AR93">
        <v>25.433509999999998</v>
      </c>
      <c r="AS93">
        <v>4.5194010000000002</v>
      </c>
      <c r="AT93">
        <v>14.398548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1807.2807299999999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284.90196800000001</v>
      </c>
      <c r="L94">
        <v>342.86188199999998</v>
      </c>
      <c r="M94">
        <v>74.872200000000007</v>
      </c>
      <c r="N94">
        <v>56.691693999999998</v>
      </c>
      <c r="O94">
        <v>118.706633</v>
      </c>
      <c r="P94">
        <v>114.23030799999999</v>
      </c>
      <c r="Q94">
        <v>9.2515160000000005</v>
      </c>
      <c r="R94">
        <v>34.962437999999999</v>
      </c>
      <c r="S94">
        <v>17.845020999999999</v>
      </c>
      <c r="T94">
        <v>0</v>
      </c>
      <c r="U94">
        <v>401.97732300000001</v>
      </c>
      <c r="V94">
        <v>14.844469999999999</v>
      </c>
      <c r="W94">
        <v>41.711111000000002</v>
      </c>
      <c r="X94">
        <v>141.355738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8.5181529999999999</v>
      </c>
      <c r="AG94">
        <v>20.503464000000001</v>
      </c>
      <c r="AH94">
        <v>0</v>
      </c>
      <c r="AI94">
        <v>0</v>
      </c>
      <c r="AJ94">
        <v>0</v>
      </c>
      <c r="AK94">
        <v>52.378863000000003</v>
      </c>
      <c r="AL94">
        <v>1.3384849999999999</v>
      </c>
      <c r="AM94">
        <v>0</v>
      </c>
      <c r="AN94">
        <v>0.69779000000000002</v>
      </c>
      <c r="AO94">
        <v>0</v>
      </c>
      <c r="AP94">
        <v>0</v>
      </c>
      <c r="AQ94">
        <v>0</v>
      </c>
      <c r="AR94">
        <v>25.433509999999998</v>
      </c>
      <c r="AS94">
        <v>4.5194010000000002</v>
      </c>
      <c r="AT94">
        <v>14.398548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1782.0005160000001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284.90196800000001</v>
      </c>
      <c r="L95">
        <v>342.86188199999998</v>
      </c>
      <c r="M95">
        <v>74.872200000000007</v>
      </c>
      <c r="N95">
        <v>56.691693999999998</v>
      </c>
      <c r="O95">
        <v>118.706633</v>
      </c>
      <c r="P95">
        <v>114.23030799999999</v>
      </c>
      <c r="Q95">
        <v>9.2515160000000005</v>
      </c>
      <c r="R95">
        <v>34.962437999999999</v>
      </c>
      <c r="S95">
        <v>17.845020999999999</v>
      </c>
      <c r="T95">
        <v>0</v>
      </c>
      <c r="U95">
        <v>401.97732300000001</v>
      </c>
      <c r="V95">
        <v>14.844469999999999</v>
      </c>
      <c r="W95">
        <v>41.711111000000002</v>
      </c>
      <c r="X95">
        <v>141.355738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8.5181529999999999</v>
      </c>
      <c r="AG95">
        <v>20.503464000000001</v>
      </c>
      <c r="AH95">
        <v>0</v>
      </c>
      <c r="AI95">
        <v>0</v>
      </c>
      <c r="AJ95">
        <v>0</v>
      </c>
      <c r="AK95">
        <v>52.378863000000003</v>
      </c>
      <c r="AL95">
        <v>1.3384849999999999</v>
      </c>
      <c r="AM95">
        <v>0</v>
      </c>
      <c r="AN95">
        <v>0.69779000000000002</v>
      </c>
      <c r="AO95">
        <v>0</v>
      </c>
      <c r="AP95">
        <v>0</v>
      </c>
      <c r="AQ95">
        <v>0</v>
      </c>
      <c r="AR95">
        <v>3.179189</v>
      </c>
      <c r="AS95">
        <v>4.5194010000000002</v>
      </c>
      <c r="AT95">
        <v>14.398548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1759.7461949999999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284.90196800000001</v>
      </c>
      <c r="L96">
        <v>342.86188199999998</v>
      </c>
      <c r="M96">
        <v>74.872200000000007</v>
      </c>
      <c r="N96">
        <v>56.691693999999998</v>
      </c>
      <c r="O96">
        <v>118.706633</v>
      </c>
      <c r="P96">
        <v>114.23030799999999</v>
      </c>
      <c r="Q96">
        <v>9.2515160000000005</v>
      </c>
      <c r="R96">
        <v>30.541073000000001</v>
      </c>
      <c r="S96">
        <v>17.845020999999999</v>
      </c>
      <c r="T96">
        <v>0</v>
      </c>
      <c r="U96">
        <v>401.97732300000001</v>
      </c>
      <c r="V96">
        <v>10.659306000000001</v>
      </c>
      <c r="W96">
        <v>41.711111000000002</v>
      </c>
      <c r="X96">
        <v>141.355738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8.5181529999999999</v>
      </c>
      <c r="AG96">
        <v>20.503464000000001</v>
      </c>
      <c r="AH96">
        <v>0</v>
      </c>
      <c r="AI96">
        <v>0</v>
      </c>
      <c r="AJ96">
        <v>0</v>
      </c>
      <c r="AK96">
        <v>52.378863000000003</v>
      </c>
      <c r="AL96">
        <v>1.3384849999999999</v>
      </c>
      <c r="AM96">
        <v>0</v>
      </c>
      <c r="AN96">
        <v>0.69779000000000002</v>
      </c>
      <c r="AO96">
        <v>0</v>
      </c>
      <c r="AP96">
        <v>0</v>
      </c>
      <c r="AQ96">
        <v>0</v>
      </c>
      <c r="AR96">
        <v>1.589594</v>
      </c>
      <c r="AS96">
        <v>4.5194010000000002</v>
      </c>
      <c r="AT96">
        <v>14.398548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1749.5500710000001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284.90196800000001</v>
      </c>
      <c r="L97">
        <v>342.86188199999998</v>
      </c>
      <c r="M97">
        <v>79.887330000000006</v>
      </c>
      <c r="N97">
        <v>56.691693999999998</v>
      </c>
      <c r="O97">
        <v>118.706633</v>
      </c>
      <c r="P97">
        <v>114.23030799999999</v>
      </c>
      <c r="Q97">
        <v>9.2515160000000005</v>
      </c>
      <c r="R97">
        <v>28.238050000000001</v>
      </c>
      <c r="S97">
        <v>17.845020999999999</v>
      </c>
      <c r="T97">
        <v>0</v>
      </c>
      <c r="U97">
        <v>401.97732300000001</v>
      </c>
      <c r="V97">
        <v>10.659306000000001</v>
      </c>
      <c r="W97">
        <v>41.711111000000002</v>
      </c>
      <c r="X97">
        <v>141.355738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8.5181529999999999</v>
      </c>
      <c r="AG97">
        <v>20.503464000000001</v>
      </c>
      <c r="AH97">
        <v>0</v>
      </c>
      <c r="AI97">
        <v>0</v>
      </c>
      <c r="AJ97">
        <v>0</v>
      </c>
      <c r="AK97">
        <v>52.378863000000003</v>
      </c>
      <c r="AL97">
        <v>40.154536999999998</v>
      </c>
      <c r="AM97">
        <v>0</v>
      </c>
      <c r="AN97">
        <v>0.69779000000000002</v>
      </c>
      <c r="AO97">
        <v>0</v>
      </c>
      <c r="AP97">
        <v>0</v>
      </c>
      <c r="AQ97">
        <v>0</v>
      </c>
      <c r="AR97">
        <v>1.589594</v>
      </c>
      <c r="AS97">
        <v>4.5194010000000002</v>
      </c>
      <c r="AT97">
        <v>14.398548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1791.0782299999998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284.90196800000001</v>
      </c>
      <c r="L98">
        <v>342.86188199999998</v>
      </c>
      <c r="M98">
        <v>86.606629999999996</v>
      </c>
      <c r="N98">
        <v>56.691693999999998</v>
      </c>
      <c r="O98">
        <v>118.706633</v>
      </c>
      <c r="P98">
        <v>114.23030799999999</v>
      </c>
      <c r="Q98">
        <v>9.2515160000000005</v>
      </c>
      <c r="R98">
        <v>28.238050000000001</v>
      </c>
      <c r="S98">
        <v>17.845020999999999</v>
      </c>
      <c r="T98">
        <v>0</v>
      </c>
      <c r="U98">
        <v>401.97732300000001</v>
      </c>
      <c r="V98">
        <v>10.659306000000001</v>
      </c>
      <c r="W98">
        <v>41.711111000000002</v>
      </c>
      <c r="X98">
        <v>141.355738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8.5181529999999999</v>
      </c>
      <c r="AG98">
        <v>20.503464000000001</v>
      </c>
      <c r="AH98">
        <v>0</v>
      </c>
      <c r="AI98">
        <v>0</v>
      </c>
      <c r="AJ98">
        <v>0</v>
      </c>
      <c r="AK98">
        <v>52.378863000000003</v>
      </c>
      <c r="AL98">
        <v>40.154536999999998</v>
      </c>
      <c r="AM98">
        <v>0</v>
      </c>
      <c r="AN98">
        <v>0.69779000000000002</v>
      </c>
      <c r="AO98">
        <v>0</v>
      </c>
      <c r="AP98">
        <v>0</v>
      </c>
      <c r="AQ98">
        <v>0</v>
      </c>
      <c r="AR98">
        <v>1.589594</v>
      </c>
      <c r="AS98">
        <v>4.5194010000000002</v>
      </c>
      <c r="AT98">
        <v>14.398548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1797.7975299999998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8.6365071869999959</v>
      </c>
      <c r="L99">
        <f t="shared" si="2"/>
        <v>11.951231076750002</v>
      </c>
      <c r="M99">
        <f t="shared" si="2"/>
        <v>1.9699178990000001</v>
      </c>
      <c r="N99">
        <f t="shared" si="2"/>
        <v>1.3405302990000019</v>
      </c>
      <c r="O99">
        <f t="shared" si="2"/>
        <v>2.817011392999996</v>
      </c>
      <c r="P99">
        <f t="shared" si="2"/>
        <v>2.708246578250002</v>
      </c>
      <c r="Q99">
        <f t="shared" si="2"/>
        <v>0.22458916525000003</v>
      </c>
      <c r="R99">
        <f t="shared" si="2"/>
        <v>0.80992272450000091</v>
      </c>
      <c r="S99">
        <f t="shared" si="2"/>
        <v>0.49264184774999953</v>
      </c>
      <c r="T99">
        <f t="shared" si="2"/>
        <v>0</v>
      </c>
      <c r="U99">
        <f t="shared" si="2"/>
        <v>9.6474557519999848</v>
      </c>
      <c r="V99">
        <f t="shared" si="2"/>
        <v>0.36335234475000011</v>
      </c>
      <c r="W99">
        <f t="shared" si="2"/>
        <v>0.79838482350000073</v>
      </c>
      <c r="X99">
        <f t="shared" si="2"/>
        <v>2.8704308335000031</v>
      </c>
      <c r="Y99">
        <f t="shared" si="2"/>
        <v>0</v>
      </c>
      <c r="Z99">
        <f t="shared" si="2"/>
        <v>4.4343157000000008E-2</v>
      </c>
      <c r="AA99">
        <f t="shared" si="2"/>
        <v>8.0976550000000008E-2</v>
      </c>
      <c r="AB99">
        <f t="shared" si="2"/>
        <v>0.10909415200000001</v>
      </c>
      <c r="AC99">
        <f t="shared" si="2"/>
        <v>0</v>
      </c>
      <c r="AD99">
        <f t="shared" si="2"/>
        <v>8.6161862249999999E-2</v>
      </c>
      <c r="AE99">
        <f t="shared" si="2"/>
        <v>0.28472489999999989</v>
      </c>
      <c r="AF99">
        <f t="shared" si="2"/>
        <v>0.26027689349999972</v>
      </c>
      <c r="AG99">
        <f t="shared" si="2"/>
        <v>0.49208313599999881</v>
      </c>
      <c r="AH99">
        <f t="shared" si="2"/>
        <v>0.5181444194999999</v>
      </c>
      <c r="AI99">
        <f t="shared" si="2"/>
        <v>0</v>
      </c>
      <c r="AJ99">
        <f t="shared" si="2"/>
        <v>0</v>
      </c>
      <c r="AK99">
        <f t="shared" si="2"/>
        <v>1.2570927119999986</v>
      </c>
      <c r="AL99">
        <f t="shared" si="2"/>
        <v>0.20752088399999982</v>
      </c>
      <c r="AM99">
        <f t="shared" si="2"/>
        <v>4.7324035E-2</v>
      </c>
      <c r="AN99">
        <f t="shared" si="2"/>
        <v>1.655414849999998E-2</v>
      </c>
      <c r="AO99">
        <f t="shared" si="2"/>
        <v>0</v>
      </c>
      <c r="AP99">
        <f t="shared" si="2"/>
        <v>2.8650420499999992E-2</v>
      </c>
      <c r="AQ99">
        <f t="shared" si="2"/>
        <v>0.47319158649999948</v>
      </c>
      <c r="AR99">
        <f t="shared" si="2"/>
        <v>0.12753845274999992</v>
      </c>
      <c r="AS99">
        <f t="shared" si="2"/>
        <v>0.12693060600000014</v>
      </c>
      <c r="AT99">
        <f t="shared" si="2"/>
        <v>0.34500787074999945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49.135837710499999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45306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109.43</v>
      </c>
      <c r="C3" s="34">
        <v>32.64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69.98</v>
      </c>
      <c r="N3">
        <v>191.98</v>
      </c>
      <c r="O3">
        <v>48</v>
      </c>
      <c r="P3">
        <v>0.73</v>
      </c>
      <c r="Q3">
        <v>13.71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1.43</v>
      </c>
      <c r="X3">
        <v>30</v>
      </c>
      <c r="Y3">
        <v>10</v>
      </c>
      <c r="Z3">
        <v>10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23.18</v>
      </c>
      <c r="AI3">
        <v>23.18</v>
      </c>
      <c r="AJ3">
        <v>23.04</v>
      </c>
      <c r="AK3">
        <v>0</v>
      </c>
      <c r="AL3">
        <v>0</v>
      </c>
    </row>
    <row r="4" spans="1:38">
      <c r="A4" t="s">
        <v>46</v>
      </c>
      <c r="B4" s="34">
        <v>109.43</v>
      </c>
      <c r="C4" s="34">
        <v>32.64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69.98</v>
      </c>
      <c r="N4">
        <v>148.47999999999999</v>
      </c>
      <c r="O4">
        <v>48</v>
      </c>
      <c r="P4">
        <v>0.73</v>
      </c>
      <c r="Q4">
        <v>12.71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1.43</v>
      </c>
      <c r="X4">
        <v>30</v>
      </c>
      <c r="Y4">
        <v>10</v>
      </c>
      <c r="Z4">
        <v>10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22.94</v>
      </c>
      <c r="AI4">
        <v>22.94</v>
      </c>
      <c r="AJ4">
        <v>23.04</v>
      </c>
      <c r="AK4">
        <v>0</v>
      </c>
      <c r="AL4">
        <v>0</v>
      </c>
    </row>
    <row r="5" spans="1:38">
      <c r="A5" t="s">
        <v>47</v>
      </c>
      <c r="B5" s="34">
        <v>109.43</v>
      </c>
      <c r="C5" s="34">
        <v>32.64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69.98</v>
      </c>
      <c r="N5">
        <v>148.47999999999999</v>
      </c>
      <c r="O5">
        <v>48</v>
      </c>
      <c r="P5">
        <v>0.73</v>
      </c>
      <c r="Q5">
        <v>11.78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1.43</v>
      </c>
      <c r="X5">
        <v>29.82</v>
      </c>
      <c r="Y5">
        <v>9.9499999999999993</v>
      </c>
      <c r="Z5">
        <v>9.94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10.210000000000001</v>
      </c>
      <c r="AH5">
        <v>22.47</v>
      </c>
      <c r="AI5">
        <v>22.47</v>
      </c>
      <c r="AJ5">
        <v>23.04</v>
      </c>
      <c r="AK5">
        <v>0</v>
      </c>
      <c r="AL5">
        <v>0</v>
      </c>
    </row>
    <row r="6" spans="1:38">
      <c r="A6" t="s">
        <v>48</v>
      </c>
      <c r="B6" s="34">
        <v>109.43</v>
      </c>
      <c r="C6" s="34">
        <v>32.64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69.98</v>
      </c>
      <c r="N6">
        <v>148.47999999999999</v>
      </c>
      <c r="O6">
        <v>48</v>
      </c>
      <c r="P6">
        <v>0.73</v>
      </c>
      <c r="Q6">
        <v>10.84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1.43</v>
      </c>
      <c r="X6">
        <v>28.39</v>
      </c>
      <c r="Y6">
        <v>9.4700000000000006</v>
      </c>
      <c r="Z6">
        <v>9.4600000000000009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10.19</v>
      </c>
      <c r="AH6">
        <v>21.94</v>
      </c>
      <c r="AI6">
        <v>21.94</v>
      </c>
      <c r="AJ6">
        <v>23.04</v>
      </c>
      <c r="AK6">
        <v>0</v>
      </c>
      <c r="AL6">
        <v>0</v>
      </c>
    </row>
    <row r="7" spans="1:38">
      <c r="A7" t="s">
        <v>49</v>
      </c>
      <c r="B7" s="34">
        <v>109.43</v>
      </c>
      <c r="C7" s="34">
        <v>32.64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69.98</v>
      </c>
      <c r="N7">
        <v>148.47999999999999</v>
      </c>
      <c r="O7">
        <v>48</v>
      </c>
      <c r="P7">
        <v>0.73</v>
      </c>
      <c r="Q7">
        <v>9.9600000000000009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1.43</v>
      </c>
      <c r="X7">
        <v>27.38</v>
      </c>
      <c r="Y7">
        <v>9.1300000000000008</v>
      </c>
      <c r="Z7">
        <v>9.1199999999999992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10.1</v>
      </c>
      <c r="AH7">
        <v>20.95</v>
      </c>
      <c r="AI7">
        <v>20.95</v>
      </c>
      <c r="AJ7">
        <v>24</v>
      </c>
      <c r="AK7">
        <v>0</v>
      </c>
      <c r="AL7">
        <v>0</v>
      </c>
    </row>
    <row r="8" spans="1:38">
      <c r="A8" t="s">
        <v>50</v>
      </c>
      <c r="B8" s="34">
        <v>109.43</v>
      </c>
      <c r="C8" s="34">
        <v>32.64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69.98</v>
      </c>
      <c r="N8">
        <v>148.47999999999999</v>
      </c>
      <c r="O8">
        <v>48</v>
      </c>
      <c r="P8">
        <v>0.73</v>
      </c>
      <c r="Q8">
        <v>9.83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1.43</v>
      </c>
      <c r="X8">
        <v>26.21</v>
      </c>
      <c r="Y8">
        <v>8.7200000000000006</v>
      </c>
      <c r="Z8">
        <v>8.74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10.08</v>
      </c>
      <c r="AH8">
        <v>19.86</v>
      </c>
      <c r="AI8">
        <v>19.86</v>
      </c>
      <c r="AJ8">
        <v>24</v>
      </c>
      <c r="AK8">
        <v>0</v>
      </c>
      <c r="AL8">
        <v>0</v>
      </c>
    </row>
    <row r="9" spans="1:38">
      <c r="A9" t="s">
        <v>51</v>
      </c>
      <c r="B9" s="34">
        <v>109.43</v>
      </c>
      <c r="C9" s="34">
        <v>32.64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69.98</v>
      </c>
      <c r="N9">
        <v>148.47999999999999</v>
      </c>
      <c r="O9">
        <v>48</v>
      </c>
      <c r="P9">
        <v>0.73</v>
      </c>
      <c r="Q9">
        <v>9.9499999999999993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1.43</v>
      </c>
      <c r="X9">
        <v>25.32</v>
      </c>
      <c r="Y9">
        <v>8.43</v>
      </c>
      <c r="Z9">
        <v>8.44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9.92</v>
      </c>
      <c r="AH9">
        <v>19</v>
      </c>
      <c r="AI9">
        <v>19</v>
      </c>
      <c r="AJ9">
        <v>24</v>
      </c>
      <c r="AK9">
        <v>0</v>
      </c>
      <c r="AL9">
        <v>0</v>
      </c>
    </row>
    <row r="10" spans="1:38">
      <c r="A10" t="s">
        <v>52</v>
      </c>
      <c r="B10" s="34">
        <v>109.43</v>
      </c>
      <c r="C10" s="34">
        <v>32.64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69.98</v>
      </c>
      <c r="N10">
        <v>148.47999999999999</v>
      </c>
      <c r="O10">
        <v>48</v>
      </c>
      <c r="P10">
        <v>0.73</v>
      </c>
      <c r="Q10">
        <v>10.1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1.43</v>
      </c>
      <c r="X10">
        <v>24.24</v>
      </c>
      <c r="Y10">
        <v>8.08</v>
      </c>
      <c r="Z10">
        <v>8.08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9.77</v>
      </c>
      <c r="AH10">
        <v>18.100000000000001</v>
      </c>
      <c r="AI10">
        <v>18.100000000000001</v>
      </c>
      <c r="AJ10">
        <v>24</v>
      </c>
      <c r="AK10">
        <v>0</v>
      </c>
      <c r="AL10">
        <v>0</v>
      </c>
    </row>
    <row r="11" spans="1:38">
      <c r="A11" t="s">
        <v>53</v>
      </c>
      <c r="B11" s="34">
        <v>109.43</v>
      </c>
      <c r="C11" s="34">
        <v>32.64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69.98</v>
      </c>
      <c r="N11">
        <v>148.47999999999999</v>
      </c>
      <c r="O11">
        <v>48</v>
      </c>
      <c r="P11">
        <v>0.73</v>
      </c>
      <c r="Q11">
        <v>11.01</v>
      </c>
      <c r="R11" s="93">
        <v>0</v>
      </c>
      <c r="S11" s="93">
        <v>0</v>
      </c>
      <c r="T11" s="93">
        <v>0</v>
      </c>
      <c r="U11">
        <v>1.03</v>
      </c>
      <c r="V11">
        <v>0</v>
      </c>
      <c r="W11">
        <v>1.43</v>
      </c>
      <c r="X11">
        <v>23.68</v>
      </c>
      <c r="Y11">
        <v>7.9</v>
      </c>
      <c r="Z11">
        <v>7.89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9.64</v>
      </c>
      <c r="AH11">
        <v>26.51</v>
      </c>
      <c r="AI11">
        <v>26.51</v>
      </c>
      <c r="AJ11">
        <v>24</v>
      </c>
      <c r="AK11">
        <v>0</v>
      </c>
      <c r="AL11">
        <v>0</v>
      </c>
    </row>
    <row r="12" spans="1:38">
      <c r="A12" t="s">
        <v>54</v>
      </c>
      <c r="B12" s="34">
        <v>109.43</v>
      </c>
      <c r="C12" s="34">
        <v>32.64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69.98</v>
      </c>
      <c r="N12">
        <v>148.47999999999999</v>
      </c>
      <c r="O12">
        <v>48</v>
      </c>
      <c r="P12">
        <v>0.73</v>
      </c>
      <c r="Q12">
        <v>11.01</v>
      </c>
      <c r="R12" s="93">
        <v>0</v>
      </c>
      <c r="S12" s="93">
        <v>0</v>
      </c>
      <c r="T12" s="93">
        <v>0</v>
      </c>
      <c r="U12">
        <v>1.03</v>
      </c>
      <c r="V12">
        <v>0</v>
      </c>
      <c r="W12">
        <v>1.43</v>
      </c>
      <c r="X12">
        <v>23.13</v>
      </c>
      <c r="Y12">
        <v>7.71</v>
      </c>
      <c r="Z12">
        <v>7.71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9.41</v>
      </c>
      <c r="AH12">
        <v>26.27</v>
      </c>
      <c r="AI12">
        <v>26.27</v>
      </c>
      <c r="AJ12">
        <v>24</v>
      </c>
      <c r="AK12">
        <v>0</v>
      </c>
      <c r="AL12">
        <v>0</v>
      </c>
    </row>
    <row r="13" spans="1:38">
      <c r="A13" t="s">
        <v>55</v>
      </c>
      <c r="B13" s="34">
        <v>109.43</v>
      </c>
      <c r="C13" s="34">
        <v>32.64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69.98</v>
      </c>
      <c r="N13">
        <v>148.47999999999999</v>
      </c>
      <c r="O13">
        <v>48</v>
      </c>
      <c r="P13">
        <v>0.73</v>
      </c>
      <c r="Q13">
        <v>11.01</v>
      </c>
      <c r="R13" s="93">
        <v>0</v>
      </c>
      <c r="S13" s="93">
        <v>0</v>
      </c>
      <c r="T13" s="93">
        <v>0</v>
      </c>
      <c r="U13">
        <v>1.03</v>
      </c>
      <c r="V13">
        <v>0</v>
      </c>
      <c r="W13">
        <v>1.43</v>
      </c>
      <c r="X13">
        <v>22.9</v>
      </c>
      <c r="Y13">
        <v>7.63</v>
      </c>
      <c r="Z13">
        <v>7.63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25.8</v>
      </c>
      <c r="AI13">
        <v>25.8</v>
      </c>
      <c r="AJ13">
        <v>24</v>
      </c>
      <c r="AK13">
        <v>0</v>
      </c>
      <c r="AL13">
        <v>0</v>
      </c>
    </row>
    <row r="14" spans="1:38">
      <c r="A14" t="s">
        <v>56</v>
      </c>
      <c r="B14" s="34">
        <v>109.43</v>
      </c>
      <c r="C14" s="34">
        <v>32.64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69.98</v>
      </c>
      <c r="N14">
        <v>148.47999999999999</v>
      </c>
      <c r="O14">
        <v>48</v>
      </c>
      <c r="P14">
        <v>0.73</v>
      </c>
      <c r="Q14">
        <v>11.01</v>
      </c>
      <c r="R14" s="93">
        <v>0</v>
      </c>
      <c r="S14" s="93">
        <v>0</v>
      </c>
      <c r="T14" s="93">
        <v>0</v>
      </c>
      <c r="U14">
        <v>1.03</v>
      </c>
      <c r="V14">
        <v>0</v>
      </c>
      <c r="W14">
        <v>1.43</v>
      </c>
      <c r="X14">
        <v>22.81</v>
      </c>
      <c r="Y14">
        <v>7.6</v>
      </c>
      <c r="Z14">
        <v>7.6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25.28</v>
      </c>
      <c r="AI14">
        <v>25.28</v>
      </c>
      <c r="AJ14">
        <v>24</v>
      </c>
      <c r="AK14">
        <v>0</v>
      </c>
      <c r="AL14">
        <v>0</v>
      </c>
    </row>
    <row r="15" spans="1:38">
      <c r="A15" t="s">
        <v>57</v>
      </c>
      <c r="B15" s="34">
        <v>109.43</v>
      </c>
      <c r="C15" s="34">
        <v>32.64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69.98</v>
      </c>
      <c r="N15">
        <v>148.47999999999999</v>
      </c>
      <c r="O15">
        <v>48</v>
      </c>
      <c r="P15">
        <v>0.73</v>
      </c>
      <c r="Q15">
        <v>11.01</v>
      </c>
      <c r="R15" s="93">
        <v>0</v>
      </c>
      <c r="S15" s="93">
        <v>0</v>
      </c>
      <c r="T15" s="93">
        <v>0</v>
      </c>
      <c r="U15">
        <v>1.03</v>
      </c>
      <c r="V15">
        <v>0</v>
      </c>
      <c r="W15">
        <v>1.43</v>
      </c>
      <c r="X15">
        <v>22.78</v>
      </c>
      <c r="Y15">
        <v>7.61</v>
      </c>
      <c r="Z15">
        <v>7.59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24.28</v>
      </c>
      <c r="AI15">
        <v>24.28</v>
      </c>
      <c r="AJ15">
        <v>24</v>
      </c>
      <c r="AK15">
        <v>0</v>
      </c>
      <c r="AL15">
        <v>0</v>
      </c>
    </row>
    <row r="16" spans="1:38">
      <c r="A16" t="s">
        <v>58</v>
      </c>
      <c r="B16" s="34">
        <v>109.43</v>
      </c>
      <c r="C16" s="34">
        <v>32.64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69.98</v>
      </c>
      <c r="N16">
        <v>148.47999999999999</v>
      </c>
      <c r="O16">
        <v>48</v>
      </c>
      <c r="P16">
        <v>0.73</v>
      </c>
      <c r="Q16">
        <v>11.01</v>
      </c>
      <c r="R16" s="93">
        <v>0</v>
      </c>
      <c r="S16" s="93">
        <v>0</v>
      </c>
      <c r="T16" s="93">
        <v>0</v>
      </c>
      <c r="U16">
        <v>1.03</v>
      </c>
      <c r="V16">
        <v>0</v>
      </c>
      <c r="W16">
        <v>1.43</v>
      </c>
      <c r="X16">
        <v>22.92</v>
      </c>
      <c r="Y16">
        <v>7.64</v>
      </c>
      <c r="Z16">
        <v>7.64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23.19</v>
      </c>
      <c r="AI16">
        <v>23.19</v>
      </c>
      <c r="AJ16">
        <v>24</v>
      </c>
      <c r="AK16">
        <v>0</v>
      </c>
      <c r="AL16">
        <v>0</v>
      </c>
    </row>
    <row r="17" spans="1:38">
      <c r="A17" t="s">
        <v>59</v>
      </c>
      <c r="B17" s="34">
        <v>109.43</v>
      </c>
      <c r="C17" s="34">
        <v>32.64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69.98</v>
      </c>
      <c r="N17">
        <v>148.47999999999999</v>
      </c>
      <c r="O17">
        <v>48</v>
      </c>
      <c r="P17">
        <v>0.73</v>
      </c>
      <c r="Q17">
        <v>11.01</v>
      </c>
      <c r="R17" s="93">
        <v>0</v>
      </c>
      <c r="S17" s="93">
        <v>0</v>
      </c>
      <c r="T17" s="93">
        <v>0</v>
      </c>
      <c r="U17">
        <v>1.03</v>
      </c>
      <c r="V17">
        <v>0</v>
      </c>
      <c r="W17">
        <v>1.43</v>
      </c>
      <c r="X17">
        <v>32.97</v>
      </c>
      <c r="Y17">
        <v>10.99</v>
      </c>
      <c r="Z17">
        <v>10.99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22.34</v>
      </c>
      <c r="AI17">
        <v>22.34</v>
      </c>
      <c r="AJ17">
        <v>24</v>
      </c>
      <c r="AK17">
        <v>0</v>
      </c>
      <c r="AL17">
        <v>0</v>
      </c>
    </row>
    <row r="18" spans="1:38">
      <c r="A18" t="s">
        <v>60</v>
      </c>
      <c r="B18" s="34">
        <v>109.43</v>
      </c>
      <c r="C18" s="34">
        <v>32.64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69.98</v>
      </c>
      <c r="N18">
        <v>148.47999999999999</v>
      </c>
      <c r="O18">
        <v>48</v>
      </c>
      <c r="P18">
        <v>0.73</v>
      </c>
      <c r="Q18">
        <v>11.01</v>
      </c>
      <c r="R18" s="93">
        <v>0</v>
      </c>
      <c r="S18" s="93">
        <v>0</v>
      </c>
      <c r="T18" s="93">
        <v>0</v>
      </c>
      <c r="U18">
        <v>1.03</v>
      </c>
      <c r="V18">
        <v>0</v>
      </c>
      <c r="W18">
        <v>1.43</v>
      </c>
      <c r="X18">
        <v>32.659999999999997</v>
      </c>
      <c r="Y18">
        <v>10.88</v>
      </c>
      <c r="Z18">
        <v>10.89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21.43</v>
      </c>
      <c r="AI18">
        <v>21.43</v>
      </c>
      <c r="AJ18">
        <v>24</v>
      </c>
      <c r="AK18">
        <v>0</v>
      </c>
      <c r="AL18">
        <v>0</v>
      </c>
    </row>
    <row r="19" spans="1:38">
      <c r="A19" t="s">
        <v>61</v>
      </c>
      <c r="B19" s="34">
        <v>109.43</v>
      </c>
      <c r="C19" s="34">
        <v>32.64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69.98</v>
      </c>
      <c r="N19">
        <v>148.47999999999999</v>
      </c>
      <c r="O19">
        <v>48</v>
      </c>
      <c r="P19">
        <v>0.73</v>
      </c>
      <c r="Q19">
        <v>11.01</v>
      </c>
      <c r="R19" s="93">
        <v>0</v>
      </c>
      <c r="S19" s="93">
        <v>0</v>
      </c>
      <c r="T19" s="93">
        <v>0</v>
      </c>
      <c r="U19">
        <v>1.03</v>
      </c>
      <c r="V19">
        <v>0</v>
      </c>
      <c r="W19">
        <v>1.43</v>
      </c>
      <c r="X19">
        <v>32.270000000000003</v>
      </c>
      <c r="Y19">
        <v>10.75</v>
      </c>
      <c r="Z19">
        <v>10.76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20.61</v>
      </c>
      <c r="AI19">
        <v>20.61</v>
      </c>
      <c r="AJ19">
        <v>24</v>
      </c>
      <c r="AK19">
        <v>0</v>
      </c>
      <c r="AL19">
        <v>0</v>
      </c>
    </row>
    <row r="20" spans="1:38">
      <c r="A20" t="s">
        <v>62</v>
      </c>
      <c r="B20" s="34">
        <v>109.43</v>
      </c>
      <c r="C20" s="34">
        <v>32.64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69.98</v>
      </c>
      <c r="N20">
        <v>148.47999999999999</v>
      </c>
      <c r="O20">
        <v>48</v>
      </c>
      <c r="P20">
        <v>0.73</v>
      </c>
      <c r="Q20">
        <v>11.01</v>
      </c>
      <c r="R20" s="93">
        <v>0</v>
      </c>
      <c r="S20" s="93">
        <v>0</v>
      </c>
      <c r="T20" s="93">
        <v>0</v>
      </c>
      <c r="U20">
        <v>1.03</v>
      </c>
      <c r="V20">
        <v>0</v>
      </c>
      <c r="W20">
        <v>1.43</v>
      </c>
      <c r="X20">
        <v>31.89</v>
      </c>
      <c r="Y20">
        <v>10.63</v>
      </c>
      <c r="Z20">
        <v>10.63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19.3</v>
      </c>
      <c r="AI20">
        <v>19.3</v>
      </c>
      <c r="AJ20">
        <v>24</v>
      </c>
      <c r="AK20">
        <v>0</v>
      </c>
      <c r="AL20">
        <v>0</v>
      </c>
    </row>
    <row r="21" spans="1:38">
      <c r="A21" t="s">
        <v>63</v>
      </c>
      <c r="B21" s="34">
        <v>109.43</v>
      </c>
      <c r="C21" s="34">
        <v>32.64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69.98</v>
      </c>
      <c r="N21">
        <v>148.47999999999999</v>
      </c>
      <c r="O21">
        <v>48</v>
      </c>
      <c r="P21">
        <v>0.73</v>
      </c>
      <c r="Q21">
        <v>11.01</v>
      </c>
      <c r="R21" s="93">
        <v>0</v>
      </c>
      <c r="S21" s="93">
        <v>0</v>
      </c>
      <c r="T21" s="93">
        <v>0</v>
      </c>
      <c r="U21">
        <v>1.03</v>
      </c>
      <c r="V21">
        <v>0</v>
      </c>
      <c r="W21">
        <v>1.43</v>
      </c>
      <c r="X21">
        <v>25.16</v>
      </c>
      <c r="Y21">
        <v>8.3800000000000008</v>
      </c>
      <c r="Z21">
        <v>8.39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14.67</v>
      </c>
      <c r="AI21">
        <v>14.67</v>
      </c>
      <c r="AJ21">
        <v>24</v>
      </c>
      <c r="AK21">
        <v>0</v>
      </c>
      <c r="AL21">
        <v>0</v>
      </c>
    </row>
    <row r="22" spans="1:38">
      <c r="A22" t="s">
        <v>64</v>
      </c>
      <c r="B22" s="34">
        <v>109.43</v>
      </c>
      <c r="C22" s="34">
        <v>32.64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69.98</v>
      </c>
      <c r="N22">
        <v>148.47999999999999</v>
      </c>
      <c r="O22">
        <v>48</v>
      </c>
      <c r="P22">
        <v>0.73</v>
      </c>
      <c r="Q22">
        <v>11.1</v>
      </c>
      <c r="R22" s="93">
        <v>0</v>
      </c>
      <c r="S22" s="93">
        <v>0</v>
      </c>
      <c r="T22" s="93">
        <v>0</v>
      </c>
      <c r="U22">
        <v>1.03</v>
      </c>
      <c r="V22">
        <v>0</v>
      </c>
      <c r="W22">
        <v>1.43</v>
      </c>
      <c r="X22">
        <v>25.35</v>
      </c>
      <c r="Y22">
        <v>8.4600000000000009</v>
      </c>
      <c r="Z22">
        <v>8.4499999999999993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14.67</v>
      </c>
      <c r="AI22">
        <v>14.67</v>
      </c>
      <c r="AJ22">
        <v>24</v>
      </c>
      <c r="AK22">
        <v>0</v>
      </c>
      <c r="AL22">
        <v>0</v>
      </c>
    </row>
    <row r="23" spans="1:38">
      <c r="A23" t="s">
        <v>65</v>
      </c>
      <c r="B23" s="34">
        <v>109.43</v>
      </c>
      <c r="C23" s="34">
        <v>32.64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69.98</v>
      </c>
      <c r="N23">
        <v>148.47999999999999</v>
      </c>
      <c r="O23">
        <v>48</v>
      </c>
      <c r="P23">
        <v>0.73</v>
      </c>
      <c r="Q23">
        <v>11.21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1.43</v>
      </c>
      <c r="X23">
        <v>24.83</v>
      </c>
      <c r="Y23">
        <v>8.2799999999999994</v>
      </c>
      <c r="Z23">
        <v>8.27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14.67</v>
      </c>
      <c r="AI23">
        <v>14.67</v>
      </c>
      <c r="AJ23">
        <v>24</v>
      </c>
      <c r="AK23">
        <v>0</v>
      </c>
      <c r="AL23">
        <v>0</v>
      </c>
    </row>
    <row r="24" spans="1:38">
      <c r="A24" t="s">
        <v>66</v>
      </c>
      <c r="B24" s="34">
        <v>109.43</v>
      </c>
      <c r="C24" s="34">
        <v>32.64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65.84</v>
      </c>
      <c r="N24">
        <v>191.98</v>
      </c>
      <c r="O24">
        <v>48</v>
      </c>
      <c r="P24">
        <v>0.73</v>
      </c>
      <c r="Q24">
        <v>11.31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1.43</v>
      </c>
      <c r="X24">
        <v>25.2</v>
      </c>
      <c r="Y24">
        <v>8.4</v>
      </c>
      <c r="Z24">
        <v>8.4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14.67</v>
      </c>
      <c r="AI24">
        <v>14.67</v>
      </c>
      <c r="AJ24">
        <v>24</v>
      </c>
      <c r="AK24">
        <v>0</v>
      </c>
      <c r="AL24">
        <v>0</v>
      </c>
    </row>
    <row r="25" spans="1:38">
      <c r="A25" t="s">
        <v>67</v>
      </c>
      <c r="B25" s="34">
        <v>138.22999999999999</v>
      </c>
      <c r="C25" s="34">
        <v>32.64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65.84</v>
      </c>
      <c r="N25">
        <v>230.38</v>
      </c>
      <c r="O25">
        <v>48</v>
      </c>
      <c r="P25">
        <v>0.73</v>
      </c>
      <c r="Q25">
        <v>8.41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1.43</v>
      </c>
      <c r="X25">
        <v>25.15</v>
      </c>
      <c r="Y25">
        <v>8.39</v>
      </c>
      <c r="Z25">
        <v>8.3800000000000008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14.51</v>
      </c>
      <c r="AI25">
        <v>14.51</v>
      </c>
      <c r="AJ25">
        <v>24</v>
      </c>
      <c r="AK25">
        <v>0</v>
      </c>
      <c r="AL25">
        <v>0</v>
      </c>
    </row>
    <row r="26" spans="1:38">
      <c r="A26" t="s">
        <v>68</v>
      </c>
      <c r="B26" s="34">
        <v>200.62</v>
      </c>
      <c r="C26" s="34">
        <v>51.52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65.84</v>
      </c>
      <c r="N26">
        <v>269.97000000000003</v>
      </c>
      <c r="O26">
        <v>48</v>
      </c>
      <c r="P26">
        <v>0.73</v>
      </c>
      <c r="Q26">
        <v>8.41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1.43</v>
      </c>
      <c r="X26">
        <v>24.93</v>
      </c>
      <c r="Y26">
        <v>8.32</v>
      </c>
      <c r="Z26">
        <v>8.31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14.23</v>
      </c>
      <c r="AI26">
        <v>14.23</v>
      </c>
      <c r="AJ26">
        <v>24</v>
      </c>
      <c r="AK26">
        <v>0</v>
      </c>
      <c r="AL26">
        <v>0</v>
      </c>
    </row>
    <row r="27" spans="1:38">
      <c r="A27" t="s">
        <v>69</v>
      </c>
      <c r="B27" s="34">
        <v>213.32</v>
      </c>
      <c r="C27" s="34">
        <v>56.27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65.84</v>
      </c>
      <c r="N27">
        <v>230.38</v>
      </c>
      <c r="O27">
        <v>48</v>
      </c>
      <c r="P27">
        <v>0.73</v>
      </c>
      <c r="Q27">
        <v>8.41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1.43</v>
      </c>
      <c r="X27">
        <v>24.29</v>
      </c>
      <c r="Y27">
        <v>8.09</v>
      </c>
      <c r="Z27">
        <v>8.1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14.24</v>
      </c>
      <c r="AI27">
        <v>14.24</v>
      </c>
      <c r="AJ27">
        <v>24</v>
      </c>
      <c r="AK27">
        <v>0</v>
      </c>
      <c r="AL27">
        <v>0</v>
      </c>
    </row>
    <row r="28" spans="1:38">
      <c r="A28" t="s">
        <v>70</v>
      </c>
      <c r="B28" s="34">
        <v>233.17</v>
      </c>
      <c r="C28" s="34">
        <v>67.7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82.75</v>
      </c>
      <c r="N28">
        <v>269.97000000000003</v>
      </c>
      <c r="O28">
        <v>100.54</v>
      </c>
      <c r="P28">
        <v>0.73</v>
      </c>
      <c r="Q28">
        <v>8.41</v>
      </c>
      <c r="R28" s="93">
        <v>0</v>
      </c>
      <c r="S28" s="93">
        <v>0</v>
      </c>
      <c r="T28" s="93">
        <v>0</v>
      </c>
      <c r="U28">
        <v>0.99</v>
      </c>
      <c r="V28">
        <v>0</v>
      </c>
      <c r="W28">
        <v>1.43</v>
      </c>
      <c r="X28">
        <v>23.5</v>
      </c>
      <c r="Y28">
        <v>7.84</v>
      </c>
      <c r="Z28">
        <v>7.83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14.07</v>
      </c>
      <c r="AI28">
        <v>14.07</v>
      </c>
      <c r="AJ28">
        <v>24</v>
      </c>
      <c r="AK28">
        <v>0</v>
      </c>
      <c r="AL28">
        <v>0</v>
      </c>
    </row>
    <row r="29" spans="1:38">
      <c r="A29" t="s">
        <v>71</v>
      </c>
      <c r="B29" s="34">
        <v>259.75</v>
      </c>
      <c r="C29" s="34">
        <v>86.58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114.76</v>
      </c>
      <c r="N29">
        <v>269.97000000000003</v>
      </c>
      <c r="O29">
        <v>100.54</v>
      </c>
      <c r="P29">
        <v>0.73</v>
      </c>
      <c r="Q29">
        <v>8.41</v>
      </c>
      <c r="R29" s="93">
        <v>0</v>
      </c>
      <c r="S29" s="93">
        <v>0.5</v>
      </c>
      <c r="T29" s="93">
        <v>0</v>
      </c>
      <c r="U29">
        <v>0.99</v>
      </c>
      <c r="V29">
        <v>0</v>
      </c>
      <c r="W29">
        <v>1.43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14.08</v>
      </c>
      <c r="AI29">
        <v>14.08</v>
      </c>
      <c r="AJ29">
        <v>24</v>
      </c>
      <c r="AK29">
        <v>0</v>
      </c>
      <c r="AL29">
        <v>0</v>
      </c>
    </row>
    <row r="30" spans="1:38">
      <c r="A30" t="s">
        <v>72</v>
      </c>
      <c r="B30" s="34">
        <v>259.75</v>
      </c>
      <c r="C30" s="34">
        <v>86.58</v>
      </c>
      <c r="D30" s="93">
        <f t="shared" si="0"/>
        <v>2.89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114.76</v>
      </c>
      <c r="N30">
        <v>269.97000000000003</v>
      </c>
      <c r="O30">
        <v>100.54</v>
      </c>
      <c r="P30">
        <v>0.73</v>
      </c>
      <c r="Q30">
        <v>8.41</v>
      </c>
      <c r="R30" s="93">
        <v>0.89</v>
      </c>
      <c r="S30" s="93">
        <v>2</v>
      </c>
      <c r="T30" s="93">
        <v>0</v>
      </c>
      <c r="U30">
        <v>0.99</v>
      </c>
      <c r="V30">
        <v>0</v>
      </c>
      <c r="W30">
        <v>1.43</v>
      </c>
      <c r="X30">
        <v>20</v>
      </c>
      <c r="Y30">
        <v>6.66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14.08</v>
      </c>
      <c r="AI30">
        <v>14.08</v>
      </c>
      <c r="AJ30">
        <v>24</v>
      </c>
      <c r="AK30">
        <v>0</v>
      </c>
      <c r="AL30">
        <v>0</v>
      </c>
    </row>
    <row r="31" spans="1:38">
      <c r="A31" t="s">
        <v>73</v>
      </c>
      <c r="B31" s="34">
        <v>259.75</v>
      </c>
      <c r="C31" s="34">
        <v>86.58</v>
      </c>
      <c r="D31" s="93">
        <f t="shared" si="0"/>
        <v>13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114.76</v>
      </c>
      <c r="N31">
        <v>269.97000000000003</v>
      </c>
      <c r="O31">
        <v>100.54</v>
      </c>
      <c r="P31">
        <v>0.73</v>
      </c>
      <c r="Q31">
        <v>8.41</v>
      </c>
      <c r="R31" s="93">
        <v>3.45</v>
      </c>
      <c r="S31" s="93">
        <v>7</v>
      </c>
      <c r="T31" s="93">
        <v>2.5499999999999998</v>
      </c>
      <c r="U31">
        <v>0.95</v>
      </c>
      <c r="V31">
        <v>0.31097599999999997</v>
      </c>
      <c r="W31">
        <v>1.43</v>
      </c>
      <c r="X31">
        <v>20</v>
      </c>
      <c r="Y31">
        <v>6.66</v>
      </c>
      <c r="Z31">
        <v>6.67</v>
      </c>
      <c r="AA31">
        <v>0.12</v>
      </c>
      <c r="AB31">
        <v>0.02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14.08</v>
      </c>
      <c r="AI31">
        <v>14.08</v>
      </c>
      <c r="AJ31">
        <v>24</v>
      </c>
      <c r="AK31">
        <v>0</v>
      </c>
      <c r="AL31">
        <v>0</v>
      </c>
    </row>
    <row r="32" spans="1:38">
      <c r="A32" t="s">
        <v>74</v>
      </c>
      <c r="B32" s="34">
        <v>259.75</v>
      </c>
      <c r="C32" s="34">
        <v>86.58</v>
      </c>
      <c r="D32" s="93">
        <f t="shared" si="0"/>
        <v>30.87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114.76</v>
      </c>
      <c r="N32">
        <v>269.97000000000003</v>
      </c>
      <c r="O32">
        <v>100.54</v>
      </c>
      <c r="P32">
        <v>0.73</v>
      </c>
      <c r="Q32">
        <v>8.41</v>
      </c>
      <c r="R32" s="93">
        <v>10.42</v>
      </c>
      <c r="S32" s="93">
        <v>13</v>
      </c>
      <c r="T32" s="93">
        <v>7.45</v>
      </c>
      <c r="U32">
        <v>0.95</v>
      </c>
      <c r="V32">
        <v>3.5373519999999998</v>
      </c>
      <c r="W32">
        <v>1.43</v>
      </c>
      <c r="X32">
        <v>20</v>
      </c>
      <c r="Y32">
        <v>6.66</v>
      </c>
      <c r="Z32">
        <v>6.67</v>
      </c>
      <c r="AA32">
        <v>1.02</v>
      </c>
      <c r="AB32">
        <v>0.2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14.09</v>
      </c>
      <c r="AI32">
        <v>14.09</v>
      </c>
      <c r="AJ32">
        <v>24</v>
      </c>
      <c r="AK32">
        <v>0</v>
      </c>
      <c r="AL32">
        <v>0</v>
      </c>
    </row>
    <row r="33" spans="1:38">
      <c r="A33" t="s">
        <v>75</v>
      </c>
      <c r="B33" s="34">
        <v>259.75</v>
      </c>
      <c r="C33" s="34">
        <v>86.58</v>
      </c>
      <c r="D33" s="93">
        <f t="shared" si="0"/>
        <v>55.790000000000006</v>
      </c>
      <c r="E33" s="34">
        <v>0</v>
      </c>
      <c r="F33" s="34"/>
      <c r="G33" s="34"/>
      <c r="H33" s="34"/>
      <c r="I33" s="34"/>
      <c r="J33" s="37">
        <v>0.06</v>
      </c>
      <c r="K33" s="37">
        <v>0.06</v>
      </c>
      <c r="L33" s="37">
        <v>0.06</v>
      </c>
      <c r="M33">
        <v>114.76</v>
      </c>
      <c r="N33">
        <v>269.97000000000003</v>
      </c>
      <c r="O33">
        <v>100.54</v>
      </c>
      <c r="P33">
        <v>0.73</v>
      </c>
      <c r="Q33">
        <v>8.41</v>
      </c>
      <c r="R33" s="93">
        <v>20.309999999999999</v>
      </c>
      <c r="S33" s="93">
        <v>20</v>
      </c>
      <c r="T33" s="93">
        <v>15.48</v>
      </c>
      <c r="U33">
        <v>0.95</v>
      </c>
      <c r="V33">
        <v>9.1737920000000006</v>
      </c>
      <c r="W33">
        <v>1.43</v>
      </c>
      <c r="X33">
        <v>20</v>
      </c>
      <c r="Y33">
        <v>6.66</v>
      </c>
      <c r="Z33">
        <v>6.67</v>
      </c>
      <c r="AA33">
        <v>2.54</v>
      </c>
      <c r="AB33">
        <v>0.51</v>
      </c>
      <c r="AC33">
        <v>0.33</v>
      </c>
      <c r="AD33">
        <v>0</v>
      </c>
      <c r="AE33">
        <v>3</v>
      </c>
      <c r="AF33">
        <v>1</v>
      </c>
      <c r="AG33">
        <v>6.66</v>
      </c>
      <c r="AH33">
        <v>14.08</v>
      </c>
      <c r="AI33">
        <v>14.08</v>
      </c>
      <c r="AJ33">
        <v>23.04</v>
      </c>
      <c r="AK33">
        <v>2</v>
      </c>
      <c r="AL33">
        <v>1</v>
      </c>
    </row>
    <row r="34" spans="1:38">
      <c r="A34" t="s">
        <v>76</v>
      </c>
      <c r="B34" s="34">
        <v>259.75</v>
      </c>
      <c r="C34" s="34">
        <v>86.58</v>
      </c>
      <c r="D34" s="93">
        <f t="shared" si="0"/>
        <v>86.49</v>
      </c>
      <c r="E34" s="34">
        <v>0</v>
      </c>
      <c r="F34" s="34"/>
      <c r="G34" s="34"/>
      <c r="H34" s="34"/>
      <c r="I34" s="34"/>
      <c r="J34" s="37">
        <v>0.32</v>
      </c>
      <c r="K34" s="37">
        <v>0.32</v>
      </c>
      <c r="L34" s="37">
        <v>0.32</v>
      </c>
      <c r="M34">
        <v>114.76</v>
      </c>
      <c r="N34">
        <v>269.97000000000003</v>
      </c>
      <c r="O34">
        <v>100.54</v>
      </c>
      <c r="P34">
        <v>0.73</v>
      </c>
      <c r="Q34">
        <v>8.41</v>
      </c>
      <c r="R34" s="93">
        <v>33</v>
      </c>
      <c r="S34" s="93">
        <v>28</v>
      </c>
      <c r="T34" s="93">
        <v>25.49</v>
      </c>
      <c r="U34">
        <v>0.95</v>
      </c>
      <c r="V34">
        <v>15.024027999999999</v>
      </c>
      <c r="W34">
        <v>1.43</v>
      </c>
      <c r="X34">
        <v>20</v>
      </c>
      <c r="Y34">
        <v>6.66</v>
      </c>
      <c r="Z34">
        <v>6.67</v>
      </c>
      <c r="AA34">
        <v>8.3800000000000008</v>
      </c>
      <c r="AB34">
        <v>1.67</v>
      </c>
      <c r="AC34">
        <v>1</v>
      </c>
      <c r="AD34">
        <v>5</v>
      </c>
      <c r="AE34">
        <v>5</v>
      </c>
      <c r="AF34">
        <v>3</v>
      </c>
      <c r="AG34">
        <v>6.66</v>
      </c>
      <c r="AH34">
        <v>14.23</v>
      </c>
      <c r="AI34">
        <v>14.23</v>
      </c>
      <c r="AJ34">
        <v>23.04</v>
      </c>
      <c r="AK34">
        <v>7</v>
      </c>
      <c r="AL34">
        <v>3</v>
      </c>
    </row>
    <row r="35" spans="1:38">
      <c r="A35" t="s">
        <v>77</v>
      </c>
      <c r="B35" s="34">
        <v>259.75</v>
      </c>
      <c r="C35" s="34">
        <v>86.58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0.91</v>
      </c>
      <c r="K35" s="37">
        <v>0.91</v>
      </c>
      <c r="L35" s="37">
        <v>0.94</v>
      </c>
      <c r="M35">
        <v>114.76</v>
      </c>
      <c r="N35">
        <v>269.97000000000003</v>
      </c>
      <c r="O35">
        <v>100.54</v>
      </c>
      <c r="P35">
        <v>0.69</v>
      </c>
      <c r="Q35">
        <v>8.41</v>
      </c>
      <c r="R35" s="93">
        <v>30.34</v>
      </c>
      <c r="S35" s="93">
        <v>30.33</v>
      </c>
      <c r="T35" s="93">
        <v>30.33</v>
      </c>
      <c r="U35">
        <v>0.99</v>
      </c>
      <c r="V35">
        <v>21.81691</v>
      </c>
      <c r="W35">
        <v>1.43</v>
      </c>
      <c r="X35">
        <v>20</v>
      </c>
      <c r="Y35">
        <v>6.66</v>
      </c>
      <c r="Z35">
        <v>6.67</v>
      </c>
      <c r="AA35">
        <v>23.31</v>
      </c>
      <c r="AB35">
        <v>4.66</v>
      </c>
      <c r="AC35">
        <v>1.67</v>
      </c>
      <c r="AD35">
        <v>5</v>
      </c>
      <c r="AE35">
        <v>8</v>
      </c>
      <c r="AF35">
        <v>4</v>
      </c>
      <c r="AG35">
        <v>6.66</v>
      </c>
      <c r="AH35">
        <v>14.2</v>
      </c>
      <c r="AI35">
        <v>14.2</v>
      </c>
      <c r="AJ35">
        <v>0</v>
      </c>
      <c r="AK35">
        <v>11</v>
      </c>
      <c r="AL35">
        <v>4</v>
      </c>
    </row>
    <row r="36" spans="1:38">
      <c r="A36" t="s">
        <v>78</v>
      </c>
      <c r="B36" s="34">
        <v>259.75</v>
      </c>
      <c r="C36" s="34">
        <v>86.58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1.82</v>
      </c>
      <c r="K36" s="37">
        <v>1.82</v>
      </c>
      <c r="L36" s="37">
        <v>1.87</v>
      </c>
      <c r="M36">
        <v>114.76</v>
      </c>
      <c r="N36">
        <v>269.97000000000003</v>
      </c>
      <c r="O36">
        <v>100.54</v>
      </c>
      <c r="P36">
        <v>0.69</v>
      </c>
      <c r="Q36">
        <v>8.41</v>
      </c>
      <c r="R36" s="93">
        <v>30.34</v>
      </c>
      <c r="S36" s="93">
        <v>30.33</v>
      </c>
      <c r="T36" s="93">
        <v>30.33</v>
      </c>
      <c r="U36">
        <v>0.99</v>
      </c>
      <c r="V36">
        <v>30.718598</v>
      </c>
      <c r="W36">
        <v>1.43</v>
      </c>
      <c r="X36">
        <v>20</v>
      </c>
      <c r="Y36">
        <v>6.66</v>
      </c>
      <c r="Z36">
        <v>6.67</v>
      </c>
      <c r="AA36">
        <v>7.18</v>
      </c>
      <c r="AB36">
        <v>1.44</v>
      </c>
      <c r="AC36">
        <v>3</v>
      </c>
      <c r="AD36">
        <v>5</v>
      </c>
      <c r="AE36">
        <v>12</v>
      </c>
      <c r="AF36">
        <v>6</v>
      </c>
      <c r="AG36">
        <v>6.66</v>
      </c>
      <c r="AH36">
        <v>14.17</v>
      </c>
      <c r="AI36">
        <v>14.17</v>
      </c>
      <c r="AJ36">
        <v>0</v>
      </c>
      <c r="AK36">
        <v>14</v>
      </c>
      <c r="AL36">
        <v>6</v>
      </c>
    </row>
    <row r="37" spans="1:38">
      <c r="A37" t="s">
        <v>79</v>
      </c>
      <c r="B37" s="34">
        <v>259.75</v>
      </c>
      <c r="C37" s="34">
        <v>86.58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2.93</v>
      </c>
      <c r="K37" s="37">
        <v>2.93</v>
      </c>
      <c r="L37" s="37">
        <v>3.01</v>
      </c>
      <c r="M37">
        <v>114.76</v>
      </c>
      <c r="N37">
        <v>269.97000000000003</v>
      </c>
      <c r="O37">
        <v>100.54</v>
      </c>
      <c r="P37">
        <v>0.69</v>
      </c>
      <c r="Q37">
        <v>8.41</v>
      </c>
      <c r="R37" s="93">
        <v>32</v>
      </c>
      <c r="S37" s="93">
        <v>32</v>
      </c>
      <c r="T37" s="93">
        <v>32</v>
      </c>
      <c r="U37">
        <v>0.99</v>
      </c>
      <c r="V37">
        <v>41.923451999999997</v>
      </c>
      <c r="W37">
        <v>1.43</v>
      </c>
      <c r="X37">
        <v>20</v>
      </c>
      <c r="Y37">
        <v>6.66</v>
      </c>
      <c r="Z37">
        <v>6.67</v>
      </c>
      <c r="AA37">
        <v>13.31</v>
      </c>
      <c r="AB37">
        <v>2.66</v>
      </c>
      <c r="AC37">
        <v>6.67</v>
      </c>
      <c r="AD37">
        <v>5</v>
      </c>
      <c r="AE37">
        <v>15</v>
      </c>
      <c r="AF37">
        <v>7</v>
      </c>
      <c r="AG37">
        <v>6.66</v>
      </c>
      <c r="AH37">
        <v>14.14</v>
      </c>
      <c r="AI37">
        <v>14.14</v>
      </c>
      <c r="AJ37">
        <v>0</v>
      </c>
      <c r="AK37">
        <v>18</v>
      </c>
      <c r="AL37">
        <v>7</v>
      </c>
    </row>
    <row r="38" spans="1:38">
      <c r="A38" t="s">
        <v>80</v>
      </c>
      <c r="B38" s="34">
        <v>259.75</v>
      </c>
      <c r="C38" s="34">
        <v>86.58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3.84</v>
      </c>
      <c r="K38" s="37">
        <v>3.84</v>
      </c>
      <c r="L38" s="37">
        <v>3.93</v>
      </c>
      <c r="M38">
        <v>114.76</v>
      </c>
      <c r="N38">
        <v>269.97000000000003</v>
      </c>
      <c r="O38">
        <v>100.54</v>
      </c>
      <c r="P38">
        <v>0.69</v>
      </c>
      <c r="Q38">
        <v>8.41</v>
      </c>
      <c r="R38" s="93">
        <v>32</v>
      </c>
      <c r="S38" s="93">
        <v>32</v>
      </c>
      <c r="T38" s="93">
        <v>32</v>
      </c>
      <c r="U38">
        <v>0.99</v>
      </c>
      <c r="V38">
        <v>54.673468</v>
      </c>
      <c r="W38">
        <v>1.43</v>
      </c>
      <c r="X38">
        <v>20</v>
      </c>
      <c r="Y38">
        <v>6.66</v>
      </c>
      <c r="Z38">
        <v>6.67</v>
      </c>
      <c r="AA38">
        <v>21.95</v>
      </c>
      <c r="AB38">
        <v>4.3899999999999997</v>
      </c>
      <c r="AC38">
        <v>8.33</v>
      </c>
      <c r="AD38">
        <v>5</v>
      </c>
      <c r="AE38">
        <v>17</v>
      </c>
      <c r="AF38">
        <v>8</v>
      </c>
      <c r="AG38">
        <v>6.66</v>
      </c>
      <c r="AH38">
        <v>14.1</v>
      </c>
      <c r="AI38">
        <v>14.1</v>
      </c>
      <c r="AJ38">
        <v>0</v>
      </c>
      <c r="AK38">
        <v>25</v>
      </c>
      <c r="AL38">
        <v>10</v>
      </c>
    </row>
    <row r="39" spans="1:38">
      <c r="A39" t="s">
        <v>81</v>
      </c>
      <c r="B39" s="34">
        <v>259.75</v>
      </c>
      <c r="C39" s="34">
        <v>86.58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4.3499999999999996</v>
      </c>
      <c r="K39" s="37">
        <v>4.3499999999999996</v>
      </c>
      <c r="L39" s="37">
        <v>4.45</v>
      </c>
      <c r="M39">
        <v>114.76</v>
      </c>
      <c r="N39">
        <v>269.97000000000003</v>
      </c>
      <c r="O39">
        <v>100.54</v>
      </c>
      <c r="P39">
        <v>0.69</v>
      </c>
      <c r="Q39">
        <v>8.41</v>
      </c>
      <c r="R39" s="93">
        <v>32</v>
      </c>
      <c r="S39" s="93">
        <v>32</v>
      </c>
      <c r="T39" s="93">
        <v>32</v>
      </c>
      <c r="U39">
        <v>0.99</v>
      </c>
      <c r="V39">
        <v>67.821922000000001</v>
      </c>
      <c r="W39">
        <v>1.43</v>
      </c>
      <c r="X39">
        <v>17.5</v>
      </c>
      <c r="Y39">
        <v>5.84</v>
      </c>
      <c r="Z39">
        <v>5.83</v>
      </c>
      <c r="AA39">
        <v>124.48</v>
      </c>
      <c r="AB39">
        <v>24.89</v>
      </c>
      <c r="AC39">
        <v>10</v>
      </c>
      <c r="AD39">
        <v>5</v>
      </c>
      <c r="AE39">
        <v>19</v>
      </c>
      <c r="AF39">
        <v>9</v>
      </c>
      <c r="AG39">
        <v>5</v>
      </c>
      <c r="AH39">
        <v>10</v>
      </c>
      <c r="AI39">
        <v>10</v>
      </c>
      <c r="AJ39">
        <v>0</v>
      </c>
      <c r="AK39">
        <v>32</v>
      </c>
      <c r="AL39">
        <v>13</v>
      </c>
    </row>
    <row r="40" spans="1:38">
      <c r="A40" t="s">
        <v>82</v>
      </c>
      <c r="B40" s="34">
        <v>259.75</v>
      </c>
      <c r="C40" s="34">
        <v>86.58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4.78</v>
      </c>
      <c r="K40" s="37">
        <v>4.78</v>
      </c>
      <c r="L40" s="37">
        <v>4.9000000000000004</v>
      </c>
      <c r="M40">
        <v>114.76</v>
      </c>
      <c r="N40">
        <v>269.97000000000003</v>
      </c>
      <c r="O40">
        <v>100.54</v>
      </c>
      <c r="P40">
        <v>0.69</v>
      </c>
      <c r="Q40">
        <v>8.41</v>
      </c>
      <c r="R40" s="93">
        <v>32</v>
      </c>
      <c r="S40" s="93">
        <v>32</v>
      </c>
      <c r="T40" s="93">
        <v>32</v>
      </c>
      <c r="U40">
        <v>0.99</v>
      </c>
      <c r="V40">
        <v>80.115191999999993</v>
      </c>
      <c r="W40">
        <v>1.43</v>
      </c>
      <c r="X40">
        <v>15</v>
      </c>
      <c r="Y40">
        <v>5</v>
      </c>
      <c r="Z40">
        <v>5</v>
      </c>
      <c r="AA40">
        <v>147.13</v>
      </c>
      <c r="AB40">
        <v>29.42</v>
      </c>
      <c r="AC40">
        <v>11.67</v>
      </c>
      <c r="AD40">
        <v>5</v>
      </c>
      <c r="AE40">
        <v>21</v>
      </c>
      <c r="AF40">
        <v>11</v>
      </c>
      <c r="AG40">
        <v>5</v>
      </c>
      <c r="AH40">
        <v>10</v>
      </c>
      <c r="AI40">
        <v>10</v>
      </c>
      <c r="AJ40">
        <v>0</v>
      </c>
      <c r="AK40">
        <v>39</v>
      </c>
      <c r="AL40">
        <v>16</v>
      </c>
    </row>
    <row r="41" spans="1:38">
      <c r="A41" t="s">
        <v>83</v>
      </c>
      <c r="B41" s="34">
        <v>259.75</v>
      </c>
      <c r="C41" s="34">
        <v>86.58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5.47</v>
      </c>
      <c r="K41" s="37">
        <v>5.47</v>
      </c>
      <c r="L41" s="37">
        <v>5.61</v>
      </c>
      <c r="M41">
        <v>114.76</v>
      </c>
      <c r="N41">
        <v>269.97000000000003</v>
      </c>
      <c r="O41">
        <v>100.54</v>
      </c>
      <c r="P41">
        <v>0.69</v>
      </c>
      <c r="Q41">
        <v>8.41</v>
      </c>
      <c r="R41" s="93">
        <v>32</v>
      </c>
      <c r="S41" s="93">
        <v>32</v>
      </c>
      <c r="T41" s="93">
        <v>32</v>
      </c>
      <c r="U41">
        <v>0.99</v>
      </c>
      <c r="V41">
        <v>91.456097999999997</v>
      </c>
      <c r="W41">
        <v>1.43</v>
      </c>
      <c r="X41">
        <v>15</v>
      </c>
      <c r="Y41">
        <v>5</v>
      </c>
      <c r="Z41">
        <v>5</v>
      </c>
      <c r="AA41">
        <v>167.31</v>
      </c>
      <c r="AB41">
        <v>33.46</v>
      </c>
      <c r="AC41">
        <v>54.04</v>
      </c>
      <c r="AD41">
        <v>31.61</v>
      </c>
      <c r="AE41">
        <v>30</v>
      </c>
      <c r="AF41">
        <v>15</v>
      </c>
      <c r="AG41">
        <v>5</v>
      </c>
      <c r="AH41">
        <v>10</v>
      </c>
      <c r="AI41">
        <v>10</v>
      </c>
      <c r="AJ41">
        <v>0</v>
      </c>
      <c r="AK41">
        <v>63</v>
      </c>
      <c r="AL41">
        <v>27</v>
      </c>
    </row>
    <row r="42" spans="1:38">
      <c r="A42" t="s">
        <v>84</v>
      </c>
      <c r="B42" s="34">
        <v>259.75</v>
      </c>
      <c r="C42" s="34">
        <v>86.58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6.2</v>
      </c>
      <c r="K42" s="37">
        <v>6.2</v>
      </c>
      <c r="L42" s="37">
        <v>6.35</v>
      </c>
      <c r="M42">
        <v>114.76</v>
      </c>
      <c r="N42">
        <v>269.97000000000003</v>
      </c>
      <c r="O42">
        <v>100.54</v>
      </c>
      <c r="P42">
        <v>0.69</v>
      </c>
      <c r="Q42">
        <v>8.41</v>
      </c>
      <c r="R42" s="93">
        <v>32.5</v>
      </c>
      <c r="S42" s="93">
        <v>32.5</v>
      </c>
      <c r="T42" s="93">
        <v>32.5</v>
      </c>
      <c r="U42">
        <v>0.99</v>
      </c>
      <c r="V42">
        <v>102.145898</v>
      </c>
      <c r="W42">
        <v>1.43</v>
      </c>
      <c r="X42">
        <v>15</v>
      </c>
      <c r="Y42">
        <v>5</v>
      </c>
      <c r="Z42">
        <v>5</v>
      </c>
      <c r="AA42">
        <v>185.21</v>
      </c>
      <c r="AB42">
        <v>37.04</v>
      </c>
      <c r="AC42">
        <v>60.34</v>
      </c>
      <c r="AD42">
        <v>34.49</v>
      </c>
      <c r="AE42">
        <v>35</v>
      </c>
      <c r="AF42">
        <v>17</v>
      </c>
      <c r="AG42">
        <v>5</v>
      </c>
      <c r="AH42">
        <v>10</v>
      </c>
      <c r="AI42">
        <v>10</v>
      </c>
      <c r="AJ42">
        <v>0</v>
      </c>
      <c r="AK42">
        <v>77</v>
      </c>
      <c r="AL42">
        <v>33</v>
      </c>
    </row>
    <row r="43" spans="1:38">
      <c r="A43" t="s">
        <v>85</v>
      </c>
      <c r="B43" s="34">
        <v>259.75</v>
      </c>
      <c r="C43" s="34">
        <v>86.58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12.15</v>
      </c>
      <c r="K43" s="37">
        <v>12.15</v>
      </c>
      <c r="L43" s="37">
        <v>12.45</v>
      </c>
      <c r="M43">
        <v>114.76</v>
      </c>
      <c r="N43">
        <v>269.97000000000003</v>
      </c>
      <c r="O43">
        <v>100.54</v>
      </c>
      <c r="P43">
        <v>0.69</v>
      </c>
      <c r="Q43">
        <v>8.41</v>
      </c>
      <c r="R43" s="93">
        <v>32.5</v>
      </c>
      <c r="S43" s="93">
        <v>32.5</v>
      </c>
      <c r="T43" s="93">
        <v>32.5</v>
      </c>
      <c r="U43">
        <v>0.99</v>
      </c>
      <c r="V43">
        <v>111.766718</v>
      </c>
      <c r="W43">
        <v>1.43</v>
      </c>
      <c r="X43">
        <v>15</v>
      </c>
      <c r="Y43">
        <v>5</v>
      </c>
      <c r="Z43">
        <v>5</v>
      </c>
      <c r="AA43">
        <v>202.55</v>
      </c>
      <c r="AB43">
        <v>40.51</v>
      </c>
      <c r="AC43">
        <v>66.180000000000007</v>
      </c>
      <c r="AD43">
        <v>36.96</v>
      </c>
      <c r="AE43">
        <v>68</v>
      </c>
      <c r="AF43">
        <v>34</v>
      </c>
      <c r="AG43">
        <v>5</v>
      </c>
      <c r="AH43">
        <v>10</v>
      </c>
      <c r="AI43">
        <v>10</v>
      </c>
      <c r="AJ43">
        <v>0</v>
      </c>
      <c r="AK43">
        <v>126</v>
      </c>
      <c r="AL43">
        <v>54</v>
      </c>
    </row>
    <row r="44" spans="1:38">
      <c r="A44" t="s">
        <v>86</v>
      </c>
      <c r="B44" s="34">
        <v>259.75</v>
      </c>
      <c r="C44" s="34">
        <v>86.58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13.07</v>
      </c>
      <c r="K44" s="37">
        <v>13.07</v>
      </c>
      <c r="L44" s="37">
        <v>13.41</v>
      </c>
      <c r="M44">
        <v>114.76</v>
      </c>
      <c r="N44">
        <v>269.97000000000003</v>
      </c>
      <c r="O44">
        <v>100.54</v>
      </c>
      <c r="P44">
        <v>0.69</v>
      </c>
      <c r="Q44">
        <v>8.41</v>
      </c>
      <c r="R44" s="93">
        <v>32.5</v>
      </c>
      <c r="S44" s="93">
        <v>32.5</v>
      </c>
      <c r="T44" s="93">
        <v>32.5</v>
      </c>
      <c r="U44">
        <v>0.99</v>
      </c>
      <c r="V44">
        <v>119.76463200000001</v>
      </c>
      <c r="W44">
        <v>1.43</v>
      </c>
      <c r="X44">
        <v>15</v>
      </c>
      <c r="Y44">
        <v>5</v>
      </c>
      <c r="Z44">
        <v>5</v>
      </c>
      <c r="AA44">
        <v>217.79</v>
      </c>
      <c r="AB44">
        <v>43.56</v>
      </c>
      <c r="AC44">
        <v>71.72</v>
      </c>
      <c r="AD44">
        <v>38.93</v>
      </c>
      <c r="AE44">
        <v>75</v>
      </c>
      <c r="AF44">
        <v>37</v>
      </c>
      <c r="AG44">
        <v>5</v>
      </c>
      <c r="AH44">
        <v>10</v>
      </c>
      <c r="AI44">
        <v>10</v>
      </c>
      <c r="AJ44">
        <v>0</v>
      </c>
      <c r="AK44">
        <v>140</v>
      </c>
      <c r="AL44">
        <v>60</v>
      </c>
    </row>
    <row r="45" spans="1:38">
      <c r="A45" t="s">
        <v>87</v>
      </c>
      <c r="B45" s="34">
        <v>259.75</v>
      </c>
      <c r="C45" s="34">
        <v>86.58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13.89</v>
      </c>
      <c r="K45" s="37">
        <v>13.89</v>
      </c>
      <c r="L45" s="37">
        <v>14.23</v>
      </c>
      <c r="M45">
        <v>114.76</v>
      </c>
      <c r="N45">
        <v>269.97000000000003</v>
      </c>
      <c r="O45">
        <v>100.54</v>
      </c>
      <c r="P45">
        <v>0.69</v>
      </c>
      <c r="Q45">
        <v>7.21</v>
      </c>
      <c r="R45" s="93">
        <v>32.5</v>
      </c>
      <c r="S45" s="93">
        <v>32.5</v>
      </c>
      <c r="T45" s="93">
        <v>32.5</v>
      </c>
      <c r="U45">
        <v>0.99</v>
      </c>
      <c r="V45">
        <v>118.84142199999999</v>
      </c>
      <c r="W45">
        <v>1.43</v>
      </c>
      <c r="X45">
        <v>14</v>
      </c>
      <c r="Y45">
        <v>4.66</v>
      </c>
      <c r="Z45">
        <v>4.67</v>
      </c>
      <c r="AA45">
        <v>231.68</v>
      </c>
      <c r="AB45">
        <v>46.34</v>
      </c>
      <c r="AC45">
        <v>76.849999999999994</v>
      </c>
      <c r="AD45">
        <v>38.950000000000003</v>
      </c>
      <c r="AE45">
        <v>79</v>
      </c>
      <c r="AF45">
        <v>39</v>
      </c>
      <c r="AG45">
        <v>5</v>
      </c>
      <c r="AH45">
        <v>10</v>
      </c>
      <c r="AI45">
        <v>10</v>
      </c>
      <c r="AJ45">
        <v>0</v>
      </c>
      <c r="AK45">
        <v>151</v>
      </c>
      <c r="AL45">
        <v>64</v>
      </c>
    </row>
    <row r="46" spans="1:38">
      <c r="A46" t="s">
        <v>88</v>
      </c>
      <c r="B46" s="34">
        <v>259.75</v>
      </c>
      <c r="C46" s="34">
        <v>86.58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14.61</v>
      </c>
      <c r="K46" s="37">
        <v>14.61</v>
      </c>
      <c r="L46" s="37">
        <v>14.98</v>
      </c>
      <c r="M46">
        <v>114.76</v>
      </c>
      <c r="N46">
        <v>269.97000000000003</v>
      </c>
      <c r="O46">
        <v>100.54</v>
      </c>
      <c r="P46">
        <v>0.69</v>
      </c>
      <c r="Q46">
        <v>7.21</v>
      </c>
      <c r="R46" s="93">
        <v>32.5</v>
      </c>
      <c r="S46" s="93">
        <v>32.5</v>
      </c>
      <c r="T46" s="93">
        <v>32.5</v>
      </c>
      <c r="U46">
        <v>0.99</v>
      </c>
      <c r="V46">
        <v>123.943372</v>
      </c>
      <c r="W46">
        <v>1.43</v>
      </c>
      <c r="X46">
        <v>14</v>
      </c>
      <c r="Y46">
        <v>4.66</v>
      </c>
      <c r="Z46">
        <v>4.67</v>
      </c>
      <c r="AA46">
        <v>235</v>
      </c>
      <c r="AB46">
        <v>47</v>
      </c>
      <c r="AC46">
        <v>81.709999999999994</v>
      </c>
      <c r="AD46">
        <v>40.28</v>
      </c>
      <c r="AE46">
        <v>82</v>
      </c>
      <c r="AF46">
        <v>41</v>
      </c>
      <c r="AG46">
        <v>5</v>
      </c>
      <c r="AH46">
        <v>10</v>
      </c>
      <c r="AI46">
        <v>10</v>
      </c>
      <c r="AJ46">
        <v>0</v>
      </c>
      <c r="AK46">
        <v>158</v>
      </c>
      <c r="AL46">
        <v>68</v>
      </c>
    </row>
    <row r="47" spans="1:38">
      <c r="A47" t="s">
        <v>89</v>
      </c>
      <c r="B47" s="34">
        <v>259.75</v>
      </c>
      <c r="C47" s="34">
        <v>86.58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15.1</v>
      </c>
      <c r="K47" s="37">
        <v>15.1</v>
      </c>
      <c r="L47" s="37">
        <v>15.48</v>
      </c>
      <c r="M47">
        <v>114.76</v>
      </c>
      <c r="N47">
        <v>269.97000000000003</v>
      </c>
      <c r="O47">
        <v>100.54</v>
      </c>
      <c r="P47">
        <v>0.69</v>
      </c>
      <c r="Q47">
        <v>7.21</v>
      </c>
      <c r="R47" s="93">
        <v>32.5</v>
      </c>
      <c r="S47" s="93">
        <v>32.5</v>
      </c>
      <c r="T47" s="93">
        <v>32.5</v>
      </c>
      <c r="U47">
        <v>0.99</v>
      </c>
      <c r="V47">
        <v>128.25816399999999</v>
      </c>
      <c r="W47">
        <v>1.48</v>
      </c>
      <c r="X47">
        <v>14</v>
      </c>
      <c r="Y47">
        <v>4.66</v>
      </c>
      <c r="Z47">
        <v>4.67</v>
      </c>
      <c r="AA47">
        <v>235</v>
      </c>
      <c r="AB47">
        <v>47</v>
      </c>
      <c r="AC47">
        <v>85.65</v>
      </c>
      <c r="AD47">
        <v>41.45</v>
      </c>
      <c r="AE47">
        <v>87</v>
      </c>
      <c r="AF47">
        <v>43</v>
      </c>
      <c r="AG47">
        <v>5</v>
      </c>
      <c r="AH47">
        <v>10</v>
      </c>
      <c r="AI47">
        <v>10</v>
      </c>
      <c r="AJ47">
        <v>0</v>
      </c>
      <c r="AK47">
        <v>168</v>
      </c>
      <c r="AL47">
        <v>72</v>
      </c>
    </row>
    <row r="48" spans="1:38">
      <c r="A48" t="s">
        <v>90</v>
      </c>
      <c r="B48" s="34">
        <v>259.75</v>
      </c>
      <c r="C48" s="34">
        <v>86.58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15.58</v>
      </c>
      <c r="K48" s="37">
        <v>15.58</v>
      </c>
      <c r="L48" s="37">
        <v>15.96</v>
      </c>
      <c r="M48">
        <v>114.76</v>
      </c>
      <c r="N48">
        <v>269.97000000000003</v>
      </c>
      <c r="O48">
        <v>100.54</v>
      </c>
      <c r="P48">
        <v>0.69</v>
      </c>
      <c r="Q48">
        <v>7.21</v>
      </c>
      <c r="R48" s="93">
        <v>32.5</v>
      </c>
      <c r="S48" s="93">
        <v>32.5</v>
      </c>
      <c r="T48" s="93">
        <v>32.5</v>
      </c>
      <c r="U48">
        <v>0.99</v>
      </c>
      <c r="V48">
        <v>132.12592799999999</v>
      </c>
      <c r="W48">
        <v>1.48</v>
      </c>
      <c r="X48">
        <v>14</v>
      </c>
      <c r="Y48">
        <v>4.66</v>
      </c>
      <c r="Z48">
        <v>4.67</v>
      </c>
      <c r="AA48">
        <v>235</v>
      </c>
      <c r="AB48">
        <v>47</v>
      </c>
      <c r="AC48">
        <v>88.19</v>
      </c>
      <c r="AD48">
        <v>42.44</v>
      </c>
      <c r="AE48">
        <v>87</v>
      </c>
      <c r="AF48">
        <v>43</v>
      </c>
      <c r="AG48">
        <v>5</v>
      </c>
      <c r="AH48">
        <v>10</v>
      </c>
      <c r="AI48">
        <v>10</v>
      </c>
      <c r="AJ48">
        <v>0</v>
      </c>
      <c r="AK48">
        <v>175</v>
      </c>
      <c r="AL48">
        <v>75</v>
      </c>
    </row>
    <row r="49" spans="1:38">
      <c r="A49" t="s">
        <v>91</v>
      </c>
      <c r="B49" s="34">
        <v>259.75</v>
      </c>
      <c r="C49" s="34">
        <v>86.58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15.83</v>
      </c>
      <c r="K49" s="37">
        <v>15.83</v>
      </c>
      <c r="L49" s="37">
        <v>16.23</v>
      </c>
      <c r="M49">
        <v>114.76</v>
      </c>
      <c r="N49">
        <v>269.97000000000003</v>
      </c>
      <c r="O49">
        <v>100.54</v>
      </c>
      <c r="P49">
        <v>0.69</v>
      </c>
      <c r="Q49">
        <v>7.21</v>
      </c>
      <c r="R49" s="93">
        <v>32.5</v>
      </c>
      <c r="S49" s="93">
        <v>32.5</v>
      </c>
      <c r="T49" s="93">
        <v>32.5</v>
      </c>
      <c r="U49">
        <v>0.99</v>
      </c>
      <c r="V49">
        <v>135.54666399999999</v>
      </c>
      <c r="W49">
        <v>1.48</v>
      </c>
      <c r="X49">
        <v>14</v>
      </c>
      <c r="Y49">
        <v>4.66</v>
      </c>
      <c r="Z49">
        <v>4.67</v>
      </c>
      <c r="AA49">
        <v>235</v>
      </c>
      <c r="AB49">
        <v>47</v>
      </c>
      <c r="AC49">
        <v>92.92</v>
      </c>
      <c r="AD49">
        <v>43.29</v>
      </c>
      <c r="AE49">
        <v>89</v>
      </c>
      <c r="AF49">
        <v>44</v>
      </c>
      <c r="AG49">
        <v>5</v>
      </c>
      <c r="AH49">
        <v>10</v>
      </c>
      <c r="AI49">
        <v>10</v>
      </c>
      <c r="AJ49">
        <v>0</v>
      </c>
      <c r="AK49">
        <v>179</v>
      </c>
      <c r="AL49">
        <v>76</v>
      </c>
    </row>
    <row r="50" spans="1:38">
      <c r="A50" t="s">
        <v>92</v>
      </c>
      <c r="B50" s="34">
        <v>259.75</v>
      </c>
      <c r="C50" s="34">
        <v>86.58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15.97</v>
      </c>
      <c r="K50" s="37">
        <v>15.97</v>
      </c>
      <c r="L50" s="37">
        <v>16.37</v>
      </c>
      <c r="M50">
        <v>114.76</v>
      </c>
      <c r="N50">
        <v>269.97000000000003</v>
      </c>
      <c r="O50">
        <v>100.54</v>
      </c>
      <c r="P50">
        <v>0.69</v>
      </c>
      <c r="Q50">
        <v>7.21</v>
      </c>
      <c r="R50" s="93">
        <v>32.5</v>
      </c>
      <c r="S50" s="93">
        <v>32.5</v>
      </c>
      <c r="T50" s="93">
        <v>32.5</v>
      </c>
      <c r="U50">
        <v>0.99</v>
      </c>
      <c r="V50">
        <v>138.16080600000001</v>
      </c>
      <c r="W50">
        <v>1.48</v>
      </c>
      <c r="X50">
        <v>14</v>
      </c>
      <c r="Y50">
        <v>4.66</v>
      </c>
      <c r="Z50">
        <v>4.67</v>
      </c>
      <c r="AA50">
        <v>235</v>
      </c>
      <c r="AB50">
        <v>47</v>
      </c>
      <c r="AC50">
        <v>93.02</v>
      </c>
      <c r="AD50">
        <v>44.03</v>
      </c>
      <c r="AE50">
        <v>89</v>
      </c>
      <c r="AF50">
        <v>44</v>
      </c>
      <c r="AG50">
        <v>5</v>
      </c>
      <c r="AH50">
        <v>10</v>
      </c>
      <c r="AI50">
        <v>10</v>
      </c>
      <c r="AJ50">
        <v>0</v>
      </c>
      <c r="AK50">
        <v>182</v>
      </c>
      <c r="AL50">
        <v>78</v>
      </c>
    </row>
    <row r="51" spans="1:38">
      <c r="A51" t="s">
        <v>93</v>
      </c>
      <c r="B51" s="34">
        <v>259.75</v>
      </c>
      <c r="C51" s="34">
        <v>86.58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16.07</v>
      </c>
      <c r="K51" s="37">
        <v>16.07</v>
      </c>
      <c r="L51" s="37">
        <v>16.47</v>
      </c>
      <c r="M51">
        <v>114.76</v>
      </c>
      <c r="N51">
        <v>269.97000000000003</v>
      </c>
      <c r="O51">
        <v>100.54</v>
      </c>
      <c r="P51">
        <v>0.69</v>
      </c>
      <c r="Q51">
        <v>7.21</v>
      </c>
      <c r="R51" s="93">
        <v>32.5</v>
      </c>
      <c r="S51" s="93">
        <v>32.5</v>
      </c>
      <c r="T51" s="93">
        <v>32.5</v>
      </c>
      <c r="U51">
        <v>0.99</v>
      </c>
      <c r="V51">
        <v>145.15776600000001</v>
      </c>
      <c r="W51">
        <v>1.48</v>
      </c>
      <c r="X51">
        <v>14</v>
      </c>
      <c r="Y51">
        <v>4.66</v>
      </c>
      <c r="Z51">
        <v>4.67</v>
      </c>
      <c r="AA51">
        <v>235</v>
      </c>
      <c r="AB51">
        <v>47</v>
      </c>
      <c r="AC51">
        <v>93.03</v>
      </c>
      <c r="AD51">
        <v>46.44</v>
      </c>
      <c r="AE51">
        <v>93</v>
      </c>
      <c r="AF51">
        <v>47</v>
      </c>
      <c r="AG51">
        <v>5</v>
      </c>
      <c r="AH51">
        <v>10</v>
      </c>
      <c r="AI51">
        <v>10</v>
      </c>
      <c r="AJ51">
        <v>0</v>
      </c>
      <c r="AK51">
        <v>189</v>
      </c>
      <c r="AL51">
        <v>81</v>
      </c>
    </row>
    <row r="52" spans="1:38">
      <c r="A52" t="s">
        <v>94</v>
      </c>
      <c r="B52" s="34">
        <v>259.75</v>
      </c>
      <c r="C52" s="34">
        <v>86.58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16.13</v>
      </c>
      <c r="K52" s="37">
        <v>16.13</v>
      </c>
      <c r="L52" s="37">
        <v>16.54</v>
      </c>
      <c r="M52">
        <v>114.76</v>
      </c>
      <c r="N52">
        <v>269.97000000000003</v>
      </c>
      <c r="O52">
        <v>100.54</v>
      </c>
      <c r="P52">
        <v>0.69</v>
      </c>
      <c r="Q52">
        <v>7.25</v>
      </c>
      <c r="R52" s="93">
        <v>32.5</v>
      </c>
      <c r="S52" s="93">
        <v>32.5</v>
      </c>
      <c r="T52" s="93">
        <v>32.5</v>
      </c>
      <c r="U52">
        <v>0.99</v>
      </c>
      <c r="V52">
        <v>146.16843800000001</v>
      </c>
      <c r="W52">
        <v>1.48</v>
      </c>
      <c r="X52">
        <v>14</v>
      </c>
      <c r="Y52">
        <v>4.66</v>
      </c>
      <c r="Z52">
        <v>4.67</v>
      </c>
      <c r="AA52">
        <v>235</v>
      </c>
      <c r="AB52">
        <v>47</v>
      </c>
      <c r="AC52">
        <v>93</v>
      </c>
      <c r="AD52">
        <v>46.55</v>
      </c>
      <c r="AE52">
        <v>93</v>
      </c>
      <c r="AF52">
        <v>47</v>
      </c>
      <c r="AG52">
        <v>5</v>
      </c>
      <c r="AH52">
        <v>10</v>
      </c>
      <c r="AI52">
        <v>10</v>
      </c>
      <c r="AJ52">
        <v>0</v>
      </c>
      <c r="AK52">
        <v>189</v>
      </c>
      <c r="AL52">
        <v>81</v>
      </c>
    </row>
    <row r="53" spans="1:38">
      <c r="A53" t="s">
        <v>95</v>
      </c>
      <c r="B53" s="34">
        <v>259.75</v>
      </c>
      <c r="C53" s="34">
        <v>86.58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16.100000000000001</v>
      </c>
      <c r="K53" s="37">
        <v>16.100000000000001</v>
      </c>
      <c r="L53" s="37">
        <v>16.5</v>
      </c>
      <c r="M53">
        <v>114.76</v>
      </c>
      <c r="N53">
        <v>269.97000000000003</v>
      </c>
      <c r="O53">
        <v>100.54</v>
      </c>
      <c r="P53">
        <v>0.69</v>
      </c>
      <c r="Q53">
        <v>7.34</v>
      </c>
      <c r="R53" s="93">
        <v>32.5</v>
      </c>
      <c r="S53" s="93">
        <v>32.5</v>
      </c>
      <c r="T53" s="93">
        <v>32.5</v>
      </c>
      <c r="U53">
        <v>0.99</v>
      </c>
      <c r="V53">
        <v>146.27533600000001</v>
      </c>
      <c r="W53">
        <v>1.48</v>
      </c>
      <c r="X53">
        <v>14</v>
      </c>
      <c r="Y53">
        <v>4.66</v>
      </c>
      <c r="Z53">
        <v>4.67</v>
      </c>
      <c r="AA53">
        <v>235</v>
      </c>
      <c r="AB53">
        <v>47</v>
      </c>
      <c r="AC53">
        <v>93.01</v>
      </c>
      <c r="AD53">
        <v>46</v>
      </c>
      <c r="AE53">
        <v>93</v>
      </c>
      <c r="AF53">
        <v>47</v>
      </c>
      <c r="AG53">
        <v>5</v>
      </c>
      <c r="AH53">
        <v>10</v>
      </c>
      <c r="AI53">
        <v>10</v>
      </c>
      <c r="AJ53">
        <v>0</v>
      </c>
      <c r="AK53">
        <v>193</v>
      </c>
      <c r="AL53">
        <v>82</v>
      </c>
    </row>
    <row r="54" spans="1:38">
      <c r="A54" t="s">
        <v>96</v>
      </c>
      <c r="B54" s="34">
        <v>259.75</v>
      </c>
      <c r="C54" s="34">
        <v>86.58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16.11</v>
      </c>
      <c r="K54" s="37">
        <v>16.11</v>
      </c>
      <c r="L54" s="37">
        <v>16.510000000000002</v>
      </c>
      <c r="M54">
        <v>114.76</v>
      </c>
      <c r="N54">
        <v>269.97000000000003</v>
      </c>
      <c r="O54">
        <v>100.54</v>
      </c>
      <c r="P54">
        <v>0.69</v>
      </c>
      <c r="Q54">
        <v>7.4</v>
      </c>
      <c r="R54" s="93">
        <v>32.5</v>
      </c>
      <c r="S54" s="93">
        <v>32.5</v>
      </c>
      <c r="T54" s="93">
        <v>32.5</v>
      </c>
      <c r="U54">
        <v>0.99</v>
      </c>
      <c r="V54">
        <v>145.36184399999999</v>
      </c>
      <c r="W54">
        <v>1.48</v>
      </c>
      <c r="X54">
        <v>14</v>
      </c>
      <c r="Y54">
        <v>4.66</v>
      </c>
      <c r="Z54">
        <v>4.67</v>
      </c>
      <c r="AA54">
        <v>235</v>
      </c>
      <c r="AB54">
        <v>47</v>
      </c>
      <c r="AC54">
        <v>93.57</v>
      </c>
      <c r="AD54">
        <v>46</v>
      </c>
      <c r="AE54">
        <v>93</v>
      </c>
      <c r="AF54">
        <v>47</v>
      </c>
      <c r="AG54">
        <v>5</v>
      </c>
      <c r="AH54">
        <v>10</v>
      </c>
      <c r="AI54">
        <v>10</v>
      </c>
      <c r="AJ54">
        <v>0</v>
      </c>
      <c r="AK54">
        <v>193</v>
      </c>
      <c r="AL54">
        <v>82</v>
      </c>
    </row>
    <row r="55" spans="1:38">
      <c r="A55" t="s">
        <v>97</v>
      </c>
      <c r="B55" s="34">
        <v>257.17</v>
      </c>
      <c r="C55" s="34">
        <v>86.58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16.04</v>
      </c>
      <c r="K55" s="37">
        <v>16.04</v>
      </c>
      <c r="L55" s="37">
        <v>16.45</v>
      </c>
      <c r="M55">
        <v>84.65</v>
      </c>
      <c r="N55">
        <v>269.97000000000003</v>
      </c>
      <c r="O55">
        <v>100.54</v>
      </c>
      <c r="P55">
        <v>0.69</v>
      </c>
      <c r="Q55">
        <v>10.41</v>
      </c>
      <c r="R55" s="93">
        <v>32.5</v>
      </c>
      <c r="S55" s="93">
        <v>32.5</v>
      </c>
      <c r="T55" s="93">
        <v>32.5</v>
      </c>
      <c r="U55">
        <v>0.99</v>
      </c>
      <c r="V55">
        <v>143.797246</v>
      </c>
      <c r="W55">
        <v>1.48</v>
      </c>
      <c r="X55">
        <v>14</v>
      </c>
      <c r="Y55">
        <v>4.66</v>
      </c>
      <c r="Z55">
        <v>4.67</v>
      </c>
      <c r="AA55">
        <v>235</v>
      </c>
      <c r="AB55">
        <v>47</v>
      </c>
      <c r="AC55">
        <v>92.96</v>
      </c>
      <c r="AD55">
        <v>46</v>
      </c>
      <c r="AE55">
        <v>92</v>
      </c>
      <c r="AF55">
        <v>46</v>
      </c>
      <c r="AG55">
        <v>5</v>
      </c>
      <c r="AH55">
        <v>10</v>
      </c>
      <c r="AI55">
        <v>10</v>
      </c>
      <c r="AJ55">
        <v>0</v>
      </c>
      <c r="AK55">
        <v>193</v>
      </c>
      <c r="AL55">
        <v>82</v>
      </c>
    </row>
    <row r="56" spans="1:38">
      <c r="A56" t="s">
        <v>98</v>
      </c>
      <c r="B56" s="34">
        <v>257.17</v>
      </c>
      <c r="C56" s="34">
        <v>75.150000000000006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15.92</v>
      </c>
      <c r="K56" s="37">
        <v>15.92</v>
      </c>
      <c r="L56" s="37">
        <v>16.309999999999999</v>
      </c>
      <c r="M56">
        <v>114.76</v>
      </c>
      <c r="N56">
        <v>269.97000000000003</v>
      </c>
      <c r="O56">
        <v>100.54</v>
      </c>
      <c r="P56">
        <v>0.69</v>
      </c>
      <c r="Q56">
        <v>10.61</v>
      </c>
      <c r="R56" s="93">
        <v>32.5</v>
      </c>
      <c r="S56" s="93">
        <v>32.5</v>
      </c>
      <c r="T56" s="93">
        <v>32.5</v>
      </c>
      <c r="U56">
        <v>0.99</v>
      </c>
      <c r="V56">
        <v>141.47464400000001</v>
      </c>
      <c r="W56">
        <v>1.48</v>
      </c>
      <c r="X56">
        <v>14</v>
      </c>
      <c r="Y56">
        <v>4.66</v>
      </c>
      <c r="Z56">
        <v>4.67</v>
      </c>
      <c r="AA56">
        <v>235</v>
      </c>
      <c r="AB56">
        <v>47</v>
      </c>
      <c r="AC56">
        <v>92.85</v>
      </c>
      <c r="AD56">
        <v>46</v>
      </c>
      <c r="AE56">
        <v>90</v>
      </c>
      <c r="AF56">
        <v>45</v>
      </c>
      <c r="AG56">
        <v>5</v>
      </c>
      <c r="AH56">
        <v>10</v>
      </c>
      <c r="AI56">
        <v>10</v>
      </c>
      <c r="AJ56">
        <v>0</v>
      </c>
      <c r="AK56">
        <v>193</v>
      </c>
      <c r="AL56">
        <v>82</v>
      </c>
    </row>
    <row r="57" spans="1:38">
      <c r="A57" t="s">
        <v>99</v>
      </c>
      <c r="B57" s="34">
        <v>257.17</v>
      </c>
      <c r="C57" s="34">
        <v>75.150000000000006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15.78</v>
      </c>
      <c r="K57" s="37">
        <v>15.78</v>
      </c>
      <c r="L57" s="37">
        <v>16.170000000000002</v>
      </c>
      <c r="M57">
        <v>114.76</v>
      </c>
      <c r="N57">
        <v>269.97000000000003</v>
      </c>
      <c r="O57">
        <v>86.39</v>
      </c>
      <c r="P57">
        <v>0.69</v>
      </c>
      <c r="Q57">
        <v>10.81</v>
      </c>
      <c r="R57" s="93">
        <v>32.5</v>
      </c>
      <c r="S57" s="93">
        <v>32.5</v>
      </c>
      <c r="T57" s="93">
        <v>32.5</v>
      </c>
      <c r="U57">
        <v>0.99</v>
      </c>
      <c r="V57">
        <v>138.39403799999999</v>
      </c>
      <c r="W57">
        <v>1.48</v>
      </c>
      <c r="X57">
        <v>14</v>
      </c>
      <c r="Y57">
        <v>4.66</v>
      </c>
      <c r="Z57">
        <v>4.67</v>
      </c>
      <c r="AA57">
        <v>235</v>
      </c>
      <c r="AB57">
        <v>47</v>
      </c>
      <c r="AC57">
        <v>92.54</v>
      </c>
      <c r="AD57">
        <v>46</v>
      </c>
      <c r="AE57">
        <v>90</v>
      </c>
      <c r="AF57">
        <v>45</v>
      </c>
      <c r="AG57">
        <v>5</v>
      </c>
      <c r="AH57">
        <v>10</v>
      </c>
      <c r="AI57">
        <v>10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257.17</v>
      </c>
      <c r="C58" s="34">
        <v>75.150000000000006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15.61</v>
      </c>
      <c r="K58" s="37">
        <v>15.61</v>
      </c>
      <c r="L58" s="37">
        <v>16.010000000000002</v>
      </c>
      <c r="M58">
        <v>114.76</v>
      </c>
      <c r="N58">
        <v>269.97000000000003</v>
      </c>
      <c r="O58">
        <v>76.790000000000006</v>
      </c>
      <c r="P58">
        <v>0.69</v>
      </c>
      <c r="Q58">
        <v>10.81</v>
      </c>
      <c r="R58" s="93">
        <v>32.5</v>
      </c>
      <c r="S58" s="93">
        <v>32.5</v>
      </c>
      <c r="T58" s="93">
        <v>32.5</v>
      </c>
      <c r="U58">
        <v>0.99</v>
      </c>
      <c r="V58">
        <v>135.04132799999999</v>
      </c>
      <c r="W58">
        <v>1.48</v>
      </c>
      <c r="X58">
        <v>14</v>
      </c>
      <c r="Y58">
        <v>4.66</v>
      </c>
      <c r="Z58">
        <v>4.67</v>
      </c>
      <c r="AA58">
        <v>235</v>
      </c>
      <c r="AB58">
        <v>47</v>
      </c>
      <c r="AC58">
        <v>92.05</v>
      </c>
      <c r="AD58">
        <v>45.3</v>
      </c>
      <c r="AE58">
        <v>90</v>
      </c>
      <c r="AF58">
        <v>45</v>
      </c>
      <c r="AG58">
        <v>5</v>
      </c>
      <c r="AH58">
        <v>10</v>
      </c>
      <c r="AI58">
        <v>10</v>
      </c>
      <c r="AJ58">
        <v>0</v>
      </c>
      <c r="AK58">
        <v>186</v>
      </c>
      <c r="AL58">
        <v>79</v>
      </c>
    </row>
    <row r="59" spans="1:38">
      <c r="A59" t="s">
        <v>101</v>
      </c>
      <c r="B59" s="34">
        <v>222.92</v>
      </c>
      <c r="C59" s="34">
        <v>74.73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16.36</v>
      </c>
      <c r="K59" s="37">
        <v>16.36</v>
      </c>
      <c r="L59" s="37">
        <v>16.77</v>
      </c>
      <c r="M59">
        <v>114.76</v>
      </c>
      <c r="N59">
        <v>269.97000000000003</v>
      </c>
      <c r="O59">
        <v>62.39</v>
      </c>
      <c r="P59">
        <v>0.77</v>
      </c>
      <c r="Q59">
        <v>12.73</v>
      </c>
      <c r="R59" s="93">
        <v>32.5</v>
      </c>
      <c r="S59" s="93">
        <v>32.5</v>
      </c>
      <c r="T59" s="93">
        <v>32.5</v>
      </c>
      <c r="U59">
        <v>1.07</v>
      </c>
      <c r="V59">
        <v>130.63907399999999</v>
      </c>
      <c r="W59">
        <v>1.48</v>
      </c>
      <c r="X59">
        <v>14</v>
      </c>
      <c r="Y59">
        <v>4.66</v>
      </c>
      <c r="Z59">
        <v>4.67</v>
      </c>
      <c r="AA59">
        <v>235</v>
      </c>
      <c r="AB59">
        <v>47</v>
      </c>
      <c r="AC59">
        <v>91.17</v>
      </c>
      <c r="AD59">
        <v>44.4</v>
      </c>
      <c r="AE59">
        <v>87</v>
      </c>
      <c r="AF59">
        <v>43</v>
      </c>
      <c r="AG59">
        <v>5</v>
      </c>
      <c r="AH59">
        <v>10</v>
      </c>
      <c r="AI59">
        <v>10</v>
      </c>
      <c r="AJ59">
        <v>0</v>
      </c>
      <c r="AK59">
        <v>182</v>
      </c>
      <c r="AL59">
        <v>78</v>
      </c>
    </row>
    <row r="60" spans="1:38">
      <c r="A60" t="s">
        <v>102</v>
      </c>
      <c r="B60" s="34">
        <v>222.92</v>
      </c>
      <c r="C60" s="34">
        <v>74.73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15.92</v>
      </c>
      <c r="K60" s="37">
        <v>15.92</v>
      </c>
      <c r="L60" s="37">
        <v>16.32</v>
      </c>
      <c r="M60">
        <v>114.76</v>
      </c>
      <c r="N60">
        <v>269.97000000000003</v>
      </c>
      <c r="O60">
        <v>57.59</v>
      </c>
      <c r="P60">
        <v>0.77</v>
      </c>
      <c r="Q60">
        <v>13.02</v>
      </c>
      <c r="R60" s="93">
        <v>32.5</v>
      </c>
      <c r="S60" s="93">
        <v>32.5</v>
      </c>
      <c r="T60" s="93">
        <v>32.5</v>
      </c>
      <c r="U60">
        <v>1.07</v>
      </c>
      <c r="V60">
        <v>124.983198</v>
      </c>
      <c r="W60">
        <v>1.48</v>
      </c>
      <c r="X60">
        <v>14</v>
      </c>
      <c r="Y60">
        <v>4.66</v>
      </c>
      <c r="Z60">
        <v>4.67</v>
      </c>
      <c r="AA60">
        <v>235</v>
      </c>
      <c r="AB60">
        <v>47</v>
      </c>
      <c r="AC60">
        <v>89.57</v>
      </c>
      <c r="AD60">
        <v>43.35</v>
      </c>
      <c r="AE60">
        <v>83</v>
      </c>
      <c r="AF60">
        <v>41</v>
      </c>
      <c r="AG60">
        <v>5</v>
      </c>
      <c r="AH60">
        <v>10</v>
      </c>
      <c r="AI60">
        <v>10</v>
      </c>
      <c r="AJ60">
        <v>0</v>
      </c>
      <c r="AK60">
        <v>175</v>
      </c>
      <c r="AL60">
        <v>75</v>
      </c>
    </row>
    <row r="61" spans="1:38">
      <c r="A61" t="s">
        <v>103</v>
      </c>
      <c r="B61" s="34">
        <v>222.92</v>
      </c>
      <c r="C61" s="34">
        <v>74.73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15.3</v>
      </c>
      <c r="K61" s="37">
        <v>15.3</v>
      </c>
      <c r="L61" s="37">
        <v>15.68</v>
      </c>
      <c r="M61">
        <v>114.76</v>
      </c>
      <c r="N61">
        <v>269.97000000000003</v>
      </c>
      <c r="O61">
        <v>52.79</v>
      </c>
      <c r="P61">
        <v>0.77</v>
      </c>
      <c r="Q61">
        <v>13.61</v>
      </c>
      <c r="R61" s="93">
        <v>32.5</v>
      </c>
      <c r="S61" s="93">
        <v>32.5</v>
      </c>
      <c r="T61" s="93">
        <v>32.5</v>
      </c>
      <c r="U61">
        <v>1.07</v>
      </c>
      <c r="V61">
        <v>118.637344</v>
      </c>
      <c r="W61">
        <v>1.48</v>
      </c>
      <c r="X61">
        <v>14</v>
      </c>
      <c r="Y61">
        <v>4.66</v>
      </c>
      <c r="Z61">
        <v>4.67</v>
      </c>
      <c r="AA61">
        <v>235</v>
      </c>
      <c r="AB61">
        <v>47</v>
      </c>
      <c r="AC61">
        <v>87.06</v>
      </c>
      <c r="AD61">
        <v>42.09</v>
      </c>
      <c r="AE61">
        <v>78</v>
      </c>
      <c r="AF61">
        <v>39</v>
      </c>
      <c r="AG61">
        <v>5</v>
      </c>
      <c r="AH61">
        <v>10</v>
      </c>
      <c r="AI61">
        <v>10</v>
      </c>
      <c r="AJ61">
        <v>0</v>
      </c>
      <c r="AK61">
        <v>168</v>
      </c>
      <c r="AL61">
        <v>72</v>
      </c>
    </row>
    <row r="62" spans="1:38">
      <c r="A62" t="s">
        <v>104</v>
      </c>
      <c r="B62" s="34">
        <v>239.24</v>
      </c>
      <c r="C62" s="34">
        <v>74.73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14.66</v>
      </c>
      <c r="K62" s="37">
        <v>14.66</v>
      </c>
      <c r="L62" s="37">
        <v>15.02</v>
      </c>
      <c r="M62">
        <v>114.76</v>
      </c>
      <c r="N62">
        <v>269.97000000000003</v>
      </c>
      <c r="O62">
        <v>52.79</v>
      </c>
      <c r="P62">
        <v>0.77</v>
      </c>
      <c r="Q62">
        <v>14.1</v>
      </c>
      <c r="R62" s="93">
        <v>32.5</v>
      </c>
      <c r="S62" s="93">
        <v>32.5</v>
      </c>
      <c r="T62" s="93">
        <v>32.5</v>
      </c>
      <c r="U62">
        <v>1.07</v>
      </c>
      <c r="V62">
        <v>111.10589400000001</v>
      </c>
      <c r="W62">
        <v>1.48</v>
      </c>
      <c r="X62">
        <v>14</v>
      </c>
      <c r="Y62">
        <v>4.66</v>
      </c>
      <c r="Z62">
        <v>4.67</v>
      </c>
      <c r="AA62">
        <v>235</v>
      </c>
      <c r="AB62">
        <v>47</v>
      </c>
      <c r="AC62">
        <v>82.98</v>
      </c>
      <c r="AD62">
        <v>40.72</v>
      </c>
      <c r="AE62">
        <v>73</v>
      </c>
      <c r="AF62">
        <v>37</v>
      </c>
      <c r="AG62">
        <v>5</v>
      </c>
      <c r="AH62">
        <v>10</v>
      </c>
      <c r="AI62">
        <v>10</v>
      </c>
      <c r="AJ62">
        <v>0</v>
      </c>
      <c r="AK62">
        <v>161</v>
      </c>
      <c r="AL62">
        <v>69</v>
      </c>
    </row>
    <row r="63" spans="1:38">
      <c r="A63" t="s">
        <v>105</v>
      </c>
      <c r="B63" s="34">
        <v>239.24</v>
      </c>
      <c r="C63" s="34">
        <v>74.73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13.86</v>
      </c>
      <c r="K63" s="37">
        <v>13.86</v>
      </c>
      <c r="L63" s="37">
        <v>14.2</v>
      </c>
      <c r="M63">
        <v>114.76</v>
      </c>
      <c r="N63">
        <v>269.97000000000003</v>
      </c>
      <c r="O63">
        <v>52.79</v>
      </c>
      <c r="P63">
        <v>0.77</v>
      </c>
      <c r="Q63">
        <v>13</v>
      </c>
      <c r="R63" s="93">
        <v>32.5</v>
      </c>
      <c r="S63" s="93">
        <v>32.5</v>
      </c>
      <c r="T63" s="93">
        <v>32.5</v>
      </c>
      <c r="U63">
        <v>1.07</v>
      </c>
      <c r="V63">
        <v>101.786332</v>
      </c>
      <c r="W63">
        <v>1.53</v>
      </c>
      <c r="X63">
        <v>14</v>
      </c>
      <c r="Y63">
        <v>4.66</v>
      </c>
      <c r="Z63">
        <v>4.67</v>
      </c>
      <c r="AA63">
        <v>232.66</v>
      </c>
      <c r="AB63">
        <v>46.53</v>
      </c>
      <c r="AC63">
        <v>78.290000000000006</v>
      </c>
      <c r="AD63">
        <v>39.159999999999997</v>
      </c>
      <c r="AE63">
        <v>69</v>
      </c>
      <c r="AF63">
        <v>35</v>
      </c>
      <c r="AG63">
        <v>5</v>
      </c>
      <c r="AH63">
        <v>10</v>
      </c>
      <c r="AI63">
        <v>10</v>
      </c>
      <c r="AJ63">
        <v>20.16</v>
      </c>
      <c r="AK63">
        <v>151</v>
      </c>
      <c r="AL63">
        <v>64</v>
      </c>
    </row>
    <row r="64" spans="1:38">
      <c r="A64" t="s">
        <v>106</v>
      </c>
      <c r="B64" s="34">
        <v>257.17</v>
      </c>
      <c r="C64" s="34">
        <v>75.150000000000006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12.97</v>
      </c>
      <c r="K64" s="37">
        <v>12.97</v>
      </c>
      <c r="L64" s="37">
        <v>13.29</v>
      </c>
      <c r="M64">
        <v>114.76</v>
      </c>
      <c r="N64">
        <v>269.97000000000003</v>
      </c>
      <c r="O64">
        <v>81.59</v>
      </c>
      <c r="P64">
        <v>0.77</v>
      </c>
      <c r="Q64">
        <v>13.2</v>
      </c>
      <c r="R64" s="93">
        <v>32.5</v>
      </c>
      <c r="S64" s="93">
        <v>32.5</v>
      </c>
      <c r="T64" s="93">
        <v>32.5</v>
      </c>
      <c r="U64">
        <v>1.07</v>
      </c>
      <c r="V64">
        <v>91.776792</v>
      </c>
      <c r="W64">
        <v>1.53</v>
      </c>
      <c r="X64">
        <v>14</v>
      </c>
      <c r="Y64">
        <v>4.66</v>
      </c>
      <c r="Z64">
        <v>4.67</v>
      </c>
      <c r="AA64">
        <v>219.53</v>
      </c>
      <c r="AB64">
        <v>43.9</v>
      </c>
      <c r="AC64">
        <v>72.959999999999994</v>
      </c>
      <c r="AD64">
        <v>37.299999999999997</v>
      </c>
      <c r="AE64">
        <v>63</v>
      </c>
      <c r="AF64">
        <v>31</v>
      </c>
      <c r="AG64">
        <v>5</v>
      </c>
      <c r="AH64">
        <v>10</v>
      </c>
      <c r="AI64">
        <v>10</v>
      </c>
      <c r="AJ64">
        <v>20.16</v>
      </c>
      <c r="AK64">
        <v>137</v>
      </c>
      <c r="AL64">
        <v>58</v>
      </c>
    </row>
    <row r="65" spans="1:38">
      <c r="A65" t="s">
        <v>107</v>
      </c>
      <c r="B65" s="34">
        <v>257.17</v>
      </c>
      <c r="C65" s="34">
        <v>86.58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12.05</v>
      </c>
      <c r="K65" s="37">
        <v>12.05</v>
      </c>
      <c r="L65" s="37">
        <v>12.35</v>
      </c>
      <c r="M65">
        <v>114.76</v>
      </c>
      <c r="N65">
        <v>269.97000000000003</v>
      </c>
      <c r="O65">
        <v>100.54</v>
      </c>
      <c r="P65">
        <v>0.77</v>
      </c>
      <c r="Q65">
        <v>13.4</v>
      </c>
      <c r="R65" s="93">
        <v>32.5</v>
      </c>
      <c r="S65" s="93">
        <v>32.5</v>
      </c>
      <c r="T65" s="93">
        <v>32.5</v>
      </c>
      <c r="U65">
        <v>1.07</v>
      </c>
      <c r="V65">
        <v>80.358142000000001</v>
      </c>
      <c r="W65">
        <v>1.53</v>
      </c>
      <c r="X65">
        <v>14</v>
      </c>
      <c r="Y65">
        <v>4.66</v>
      </c>
      <c r="Z65">
        <v>4.67</v>
      </c>
      <c r="AA65">
        <v>205.08</v>
      </c>
      <c r="AB65">
        <v>41.02</v>
      </c>
      <c r="AC65">
        <v>66.73</v>
      </c>
      <c r="AD65">
        <v>35.85</v>
      </c>
      <c r="AE65">
        <v>57</v>
      </c>
      <c r="AF65">
        <v>29</v>
      </c>
      <c r="AG65">
        <v>5</v>
      </c>
      <c r="AH65">
        <v>10</v>
      </c>
      <c r="AI65">
        <v>10</v>
      </c>
      <c r="AJ65">
        <v>21.12</v>
      </c>
      <c r="AK65">
        <v>123</v>
      </c>
      <c r="AL65">
        <v>52</v>
      </c>
    </row>
    <row r="66" spans="1:38">
      <c r="A66" t="s">
        <v>108</v>
      </c>
      <c r="B66" s="34">
        <v>259.75</v>
      </c>
      <c r="C66" s="34">
        <v>86.58</v>
      </c>
      <c r="D66" s="93">
        <f t="shared" si="0"/>
        <v>96</v>
      </c>
      <c r="E66" s="34">
        <v>0</v>
      </c>
      <c r="F66" s="34"/>
      <c r="G66" s="34"/>
      <c r="H66" s="34"/>
      <c r="I66" s="34"/>
      <c r="J66" s="37">
        <v>10.92</v>
      </c>
      <c r="K66" s="37">
        <v>10.92</v>
      </c>
      <c r="L66" s="37">
        <v>11.19</v>
      </c>
      <c r="M66">
        <v>114.76</v>
      </c>
      <c r="N66">
        <v>269.97000000000003</v>
      </c>
      <c r="O66">
        <v>100.54</v>
      </c>
      <c r="P66">
        <v>0.77</v>
      </c>
      <c r="Q66">
        <v>13.6</v>
      </c>
      <c r="R66" s="93">
        <v>33</v>
      </c>
      <c r="S66" s="93">
        <v>30</v>
      </c>
      <c r="T66" s="93">
        <v>33</v>
      </c>
      <c r="U66">
        <v>1.07</v>
      </c>
      <c r="V66">
        <v>68.405001999999996</v>
      </c>
      <c r="W66">
        <v>1.53</v>
      </c>
      <c r="X66">
        <v>14</v>
      </c>
      <c r="Y66">
        <v>4.66</v>
      </c>
      <c r="Z66">
        <v>4.67</v>
      </c>
      <c r="AA66">
        <v>188.63</v>
      </c>
      <c r="AB66">
        <v>37.729999999999997</v>
      </c>
      <c r="AC66">
        <v>59.98</v>
      </c>
      <c r="AD66">
        <v>33.479999999999997</v>
      </c>
      <c r="AE66">
        <v>50</v>
      </c>
      <c r="AF66">
        <v>25</v>
      </c>
      <c r="AG66">
        <v>5</v>
      </c>
      <c r="AH66">
        <v>10</v>
      </c>
      <c r="AI66">
        <v>10</v>
      </c>
      <c r="AJ66">
        <v>21.12</v>
      </c>
      <c r="AK66">
        <v>109</v>
      </c>
      <c r="AL66">
        <v>46</v>
      </c>
    </row>
    <row r="67" spans="1:38">
      <c r="A67" t="s">
        <v>109</v>
      </c>
      <c r="B67" s="34">
        <v>259.75</v>
      </c>
      <c r="C67" s="34">
        <v>86.58</v>
      </c>
      <c r="D67" s="93">
        <f t="shared" si="0"/>
        <v>83</v>
      </c>
      <c r="E67" s="34">
        <v>0</v>
      </c>
      <c r="F67" s="34"/>
      <c r="G67" s="34"/>
      <c r="H67" s="34"/>
      <c r="I67" s="34"/>
      <c r="J67" s="37">
        <v>9.69</v>
      </c>
      <c r="K67" s="37">
        <v>9.69</v>
      </c>
      <c r="L67" s="37">
        <v>9.93</v>
      </c>
      <c r="M67">
        <v>114.76</v>
      </c>
      <c r="N67">
        <v>269.97000000000003</v>
      </c>
      <c r="O67">
        <v>100.54</v>
      </c>
      <c r="P67">
        <v>0.77</v>
      </c>
      <c r="Q67">
        <v>8.98</v>
      </c>
      <c r="R67" s="93">
        <v>33</v>
      </c>
      <c r="S67" s="93">
        <v>17</v>
      </c>
      <c r="T67" s="93">
        <v>33</v>
      </c>
      <c r="U67">
        <v>1.1399999999999999</v>
      </c>
      <c r="V67">
        <v>56.723965999999997</v>
      </c>
      <c r="W67">
        <v>1.53</v>
      </c>
      <c r="X67">
        <v>14</v>
      </c>
      <c r="Y67">
        <v>4.66</v>
      </c>
      <c r="Z67">
        <v>4.67</v>
      </c>
      <c r="AA67">
        <v>170.73</v>
      </c>
      <c r="AB67">
        <v>34.15</v>
      </c>
      <c r="AC67">
        <v>52.55</v>
      </c>
      <c r="AD67">
        <v>30.53</v>
      </c>
      <c r="AE67">
        <v>43</v>
      </c>
      <c r="AF67">
        <v>22</v>
      </c>
      <c r="AG67">
        <v>5</v>
      </c>
      <c r="AH67">
        <v>10</v>
      </c>
      <c r="AI67">
        <v>10</v>
      </c>
      <c r="AJ67">
        <v>21.12</v>
      </c>
      <c r="AK67">
        <v>95</v>
      </c>
      <c r="AL67">
        <v>40</v>
      </c>
    </row>
    <row r="68" spans="1:38">
      <c r="A68" t="s">
        <v>110</v>
      </c>
      <c r="B68" s="34">
        <v>259.75</v>
      </c>
      <c r="C68" s="34">
        <v>86.58</v>
      </c>
      <c r="D68" s="93">
        <f t="shared" ref="D68:D98" si="1">R68+S68+T68</f>
        <v>73</v>
      </c>
      <c r="E68" s="34">
        <v>0</v>
      </c>
      <c r="F68" s="34"/>
      <c r="G68" s="34"/>
      <c r="H68" s="34"/>
      <c r="I68" s="34"/>
      <c r="J68" s="37">
        <v>8.4</v>
      </c>
      <c r="K68" s="37">
        <v>8.4</v>
      </c>
      <c r="L68" s="37">
        <v>8.61</v>
      </c>
      <c r="M68">
        <v>114.76</v>
      </c>
      <c r="N68">
        <v>269.97000000000003</v>
      </c>
      <c r="O68">
        <v>100.54</v>
      </c>
      <c r="P68">
        <v>0.77</v>
      </c>
      <c r="Q68">
        <v>8.9600000000000009</v>
      </c>
      <c r="R68" s="93">
        <v>33</v>
      </c>
      <c r="S68" s="93">
        <v>7</v>
      </c>
      <c r="T68" s="93">
        <v>33</v>
      </c>
      <c r="U68">
        <v>1.1399999999999999</v>
      </c>
      <c r="V68">
        <v>44.498722000000001</v>
      </c>
      <c r="W68">
        <v>1.53</v>
      </c>
      <c r="X68">
        <v>14</v>
      </c>
      <c r="Y68">
        <v>4.66</v>
      </c>
      <c r="Z68">
        <v>4.67</v>
      </c>
      <c r="AA68">
        <v>151.03</v>
      </c>
      <c r="AB68">
        <v>30.2</v>
      </c>
      <c r="AC68">
        <v>44.78</v>
      </c>
      <c r="AD68">
        <v>27.1</v>
      </c>
      <c r="AE68">
        <v>35</v>
      </c>
      <c r="AF68">
        <v>18</v>
      </c>
      <c r="AG68">
        <v>5</v>
      </c>
      <c r="AH68">
        <v>10</v>
      </c>
      <c r="AI68">
        <v>10</v>
      </c>
      <c r="AJ68">
        <v>21.12</v>
      </c>
      <c r="AK68">
        <v>74</v>
      </c>
      <c r="AL68">
        <v>31</v>
      </c>
    </row>
    <row r="69" spans="1:38">
      <c r="A69" t="s">
        <v>111</v>
      </c>
      <c r="B69" s="34">
        <v>259.75</v>
      </c>
      <c r="C69" s="34">
        <v>86.58</v>
      </c>
      <c r="D69" s="93">
        <f t="shared" si="1"/>
        <v>56.45</v>
      </c>
      <c r="E69" s="34">
        <v>0</v>
      </c>
      <c r="F69" s="34"/>
      <c r="G69" s="34"/>
      <c r="H69" s="34"/>
      <c r="I69" s="34"/>
      <c r="J69" s="37">
        <v>6.88</v>
      </c>
      <c r="K69" s="37">
        <v>6.88</v>
      </c>
      <c r="L69" s="37">
        <v>7.05</v>
      </c>
      <c r="M69">
        <v>114.76</v>
      </c>
      <c r="N69">
        <v>269.97000000000003</v>
      </c>
      <c r="O69">
        <v>100.54</v>
      </c>
      <c r="P69">
        <v>0.77</v>
      </c>
      <c r="Q69">
        <v>8.76</v>
      </c>
      <c r="R69" s="93">
        <v>33</v>
      </c>
      <c r="S69" s="93">
        <v>1</v>
      </c>
      <c r="T69" s="93">
        <v>22.45</v>
      </c>
      <c r="U69">
        <v>1.1399999999999999</v>
      </c>
      <c r="V69">
        <v>33.410483999999997</v>
      </c>
      <c r="W69">
        <v>1.53</v>
      </c>
      <c r="X69">
        <v>15</v>
      </c>
      <c r="Y69">
        <v>5</v>
      </c>
      <c r="Z69">
        <v>5</v>
      </c>
      <c r="AA69">
        <v>129.47999999999999</v>
      </c>
      <c r="AB69">
        <v>25.9</v>
      </c>
      <c r="AC69">
        <v>36.49</v>
      </c>
      <c r="AD69">
        <v>23.03</v>
      </c>
      <c r="AE69">
        <v>27</v>
      </c>
      <c r="AF69">
        <v>13</v>
      </c>
      <c r="AG69">
        <v>5</v>
      </c>
      <c r="AH69">
        <v>10</v>
      </c>
      <c r="AI69">
        <v>10</v>
      </c>
      <c r="AJ69">
        <v>21.12</v>
      </c>
      <c r="AK69">
        <v>56</v>
      </c>
      <c r="AL69">
        <v>24</v>
      </c>
    </row>
    <row r="70" spans="1:38">
      <c r="A70" t="s">
        <v>112</v>
      </c>
      <c r="B70" s="34">
        <v>259.75</v>
      </c>
      <c r="C70" s="34">
        <v>86.58</v>
      </c>
      <c r="D70" s="93">
        <f t="shared" si="1"/>
        <v>41.3</v>
      </c>
      <c r="E70" s="34">
        <v>0</v>
      </c>
      <c r="F70" s="34"/>
      <c r="G70" s="34"/>
      <c r="H70" s="34"/>
      <c r="I70" s="34"/>
      <c r="J70" s="37">
        <v>4.79</v>
      </c>
      <c r="K70" s="37">
        <v>4.79</v>
      </c>
      <c r="L70" s="37">
        <v>4.92</v>
      </c>
      <c r="M70">
        <v>114.76</v>
      </c>
      <c r="N70">
        <v>269.97000000000003</v>
      </c>
      <c r="O70">
        <v>100.54</v>
      </c>
      <c r="P70">
        <v>0.77</v>
      </c>
      <c r="Q70">
        <v>8.7799999999999994</v>
      </c>
      <c r="R70" s="93">
        <v>30.15</v>
      </c>
      <c r="S70" s="93">
        <v>0</v>
      </c>
      <c r="T70" s="93">
        <v>11.15</v>
      </c>
      <c r="U70">
        <v>1.1399999999999999</v>
      </c>
      <c r="V70">
        <v>22.526323999999999</v>
      </c>
      <c r="W70">
        <v>1.53</v>
      </c>
      <c r="X70">
        <v>15</v>
      </c>
      <c r="Y70">
        <v>5</v>
      </c>
      <c r="Z70">
        <v>5</v>
      </c>
      <c r="AA70">
        <v>106.64</v>
      </c>
      <c r="AB70">
        <v>21.33</v>
      </c>
      <c r="AC70">
        <v>28.11</v>
      </c>
      <c r="AD70">
        <v>18.760000000000002</v>
      </c>
      <c r="AE70">
        <v>15</v>
      </c>
      <c r="AF70">
        <v>7</v>
      </c>
      <c r="AG70">
        <v>5</v>
      </c>
      <c r="AH70">
        <v>10</v>
      </c>
      <c r="AI70">
        <v>10</v>
      </c>
      <c r="AJ70">
        <v>21.12</v>
      </c>
      <c r="AK70">
        <v>39</v>
      </c>
      <c r="AL70">
        <v>16</v>
      </c>
    </row>
    <row r="71" spans="1:38">
      <c r="A71" t="s">
        <v>113</v>
      </c>
      <c r="B71" s="34">
        <v>259.75</v>
      </c>
      <c r="C71" s="34">
        <v>86.58</v>
      </c>
      <c r="D71" s="93">
        <f t="shared" si="1"/>
        <v>21.96</v>
      </c>
      <c r="E71" s="34">
        <v>0</v>
      </c>
      <c r="F71" s="34"/>
      <c r="G71" s="34"/>
      <c r="H71" s="34"/>
      <c r="I71" s="34"/>
      <c r="J71" s="37">
        <v>2.98</v>
      </c>
      <c r="K71" s="37">
        <v>2.98</v>
      </c>
      <c r="L71" s="37">
        <v>3.05</v>
      </c>
      <c r="M71">
        <v>114.76</v>
      </c>
      <c r="N71">
        <v>269.97000000000003</v>
      </c>
      <c r="O71">
        <v>100.54</v>
      </c>
      <c r="P71">
        <v>0.84</v>
      </c>
      <c r="Q71">
        <v>11.64</v>
      </c>
      <c r="R71" s="93">
        <v>15.48</v>
      </c>
      <c r="S71" s="93">
        <v>0</v>
      </c>
      <c r="T71" s="93">
        <v>6.48</v>
      </c>
      <c r="U71">
        <v>1.1399999999999999</v>
      </c>
      <c r="V71">
        <v>13.129018</v>
      </c>
      <c r="W71">
        <v>1.53</v>
      </c>
      <c r="X71">
        <v>15</v>
      </c>
      <c r="Y71">
        <v>5</v>
      </c>
      <c r="Z71">
        <v>5</v>
      </c>
      <c r="AA71">
        <v>81.31</v>
      </c>
      <c r="AB71">
        <v>16.260000000000002</v>
      </c>
      <c r="AC71">
        <v>18.96</v>
      </c>
      <c r="AD71">
        <v>14.83</v>
      </c>
      <c r="AE71">
        <v>9</v>
      </c>
      <c r="AF71">
        <v>5</v>
      </c>
      <c r="AG71">
        <v>5</v>
      </c>
      <c r="AH71">
        <v>10</v>
      </c>
      <c r="AI71">
        <v>10</v>
      </c>
      <c r="AJ71">
        <v>21.12</v>
      </c>
      <c r="AK71">
        <v>21</v>
      </c>
      <c r="AL71">
        <v>9</v>
      </c>
    </row>
    <row r="72" spans="1:38">
      <c r="A72" t="s">
        <v>114</v>
      </c>
      <c r="B72" s="34">
        <v>259.75</v>
      </c>
      <c r="C72" s="34">
        <v>86.58</v>
      </c>
      <c r="D72" s="93">
        <f t="shared" si="1"/>
        <v>7.6400000000000006</v>
      </c>
      <c r="E72" s="34">
        <v>0</v>
      </c>
      <c r="F72" s="34"/>
      <c r="G72" s="34"/>
      <c r="H72" s="34"/>
      <c r="I72" s="34"/>
      <c r="J72" s="37">
        <v>1.42</v>
      </c>
      <c r="K72" s="37">
        <v>1.42</v>
      </c>
      <c r="L72" s="37">
        <v>1.46</v>
      </c>
      <c r="M72">
        <v>114.76</v>
      </c>
      <c r="N72">
        <v>269.97000000000003</v>
      </c>
      <c r="O72">
        <v>100.54</v>
      </c>
      <c r="P72">
        <v>0.84</v>
      </c>
      <c r="Q72">
        <v>11.94</v>
      </c>
      <c r="R72" s="93">
        <v>5.49</v>
      </c>
      <c r="S72" s="93">
        <v>0</v>
      </c>
      <c r="T72" s="93">
        <v>2.15</v>
      </c>
      <c r="U72">
        <v>1.1399999999999999</v>
      </c>
      <c r="V72">
        <v>7.4245520000000003</v>
      </c>
      <c r="W72">
        <v>1.53</v>
      </c>
      <c r="X72">
        <v>15</v>
      </c>
      <c r="Y72">
        <v>5</v>
      </c>
      <c r="Z72">
        <v>5</v>
      </c>
      <c r="AA72">
        <v>49.87</v>
      </c>
      <c r="AB72">
        <v>9.9700000000000006</v>
      </c>
      <c r="AC72">
        <v>7.97</v>
      </c>
      <c r="AD72">
        <v>10.55</v>
      </c>
      <c r="AE72">
        <v>3</v>
      </c>
      <c r="AF72">
        <v>1</v>
      </c>
      <c r="AG72">
        <v>5</v>
      </c>
      <c r="AH72">
        <v>10</v>
      </c>
      <c r="AI72">
        <v>10</v>
      </c>
      <c r="AJ72">
        <v>22.08</v>
      </c>
      <c r="AK72">
        <v>11</v>
      </c>
      <c r="AL72">
        <v>4</v>
      </c>
    </row>
    <row r="73" spans="1:38">
      <c r="A73" t="s">
        <v>115</v>
      </c>
      <c r="B73" s="34">
        <v>259.75</v>
      </c>
      <c r="C73" s="34">
        <v>86.58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0.53</v>
      </c>
      <c r="K73" s="37">
        <v>0.53</v>
      </c>
      <c r="L73" s="37">
        <v>0.53</v>
      </c>
      <c r="M73">
        <v>114.76</v>
      </c>
      <c r="N73">
        <v>269.97000000000003</v>
      </c>
      <c r="O73">
        <v>100.54</v>
      </c>
      <c r="P73">
        <v>0.84</v>
      </c>
      <c r="Q73">
        <v>12.34</v>
      </c>
      <c r="R73" s="93">
        <v>0</v>
      </c>
      <c r="S73" s="93">
        <v>0</v>
      </c>
      <c r="T73" s="93">
        <v>0</v>
      </c>
      <c r="U73">
        <v>1.1399999999999999</v>
      </c>
      <c r="V73">
        <v>3.479044</v>
      </c>
      <c r="W73">
        <v>1.53</v>
      </c>
      <c r="X73">
        <v>15</v>
      </c>
      <c r="Y73">
        <v>5</v>
      </c>
      <c r="Z73">
        <v>5</v>
      </c>
      <c r="AA73">
        <v>27.43</v>
      </c>
      <c r="AB73">
        <v>5.48</v>
      </c>
      <c r="AC73">
        <v>1.72</v>
      </c>
      <c r="AD73">
        <v>5.52</v>
      </c>
      <c r="AE73">
        <v>1</v>
      </c>
      <c r="AF73">
        <v>1</v>
      </c>
      <c r="AG73">
        <v>5</v>
      </c>
      <c r="AH73">
        <v>10</v>
      </c>
      <c r="AI73">
        <v>10</v>
      </c>
      <c r="AJ73">
        <v>22.08</v>
      </c>
      <c r="AK73">
        <v>2</v>
      </c>
      <c r="AL73">
        <v>1</v>
      </c>
    </row>
    <row r="74" spans="1:38">
      <c r="A74" t="s">
        <v>116</v>
      </c>
      <c r="B74" s="34">
        <v>259.75</v>
      </c>
      <c r="C74" s="34">
        <v>86.58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0.08</v>
      </c>
      <c r="K74" s="37">
        <v>0.08</v>
      </c>
      <c r="L74" s="37">
        <v>0.08</v>
      </c>
      <c r="M74">
        <v>114.76</v>
      </c>
      <c r="N74">
        <v>269.97000000000003</v>
      </c>
      <c r="O74">
        <v>100.54</v>
      </c>
      <c r="P74">
        <v>0.84</v>
      </c>
      <c r="Q74">
        <v>12.67</v>
      </c>
      <c r="R74" s="93">
        <v>0</v>
      </c>
      <c r="S74" s="93">
        <v>0</v>
      </c>
      <c r="T74" s="93">
        <v>0</v>
      </c>
      <c r="U74">
        <v>1.1399999999999999</v>
      </c>
      <c r="V74">
        <v>9.7180000000000002E-2</v>
      </c>
      <c r="W74">
        <v>1.53</v>
      </c>
      <c r="X74">
        <v>15</v>
      </c>
      <c r="Y74">
        <v>5</v>
      </c>
      <c r="Z74">
        <v>5</v>
      </c>
      <c r="AA74">
        <v>9.57</v>
      </c>
      <c r="AB74">
        <v>1.91</v>
      </c>
      <c r="AC74">
        <v>0.34</v>
      </c>
      <c r="AD74">
        <v>0.42</v>
      </c>
      <c r="AE74">
        <v>0</v>
      </c>
      <c r="AF74">
        <v>0</v>
      </c>
      <c r="AG74">
        <v>5</v>
      </c>
      <c r="AH74">
        <v>10</v>
      </c>
      <c r="AI74">
        <v>10</v>
      </c>
      <c r="AJ74">
        <v>23.04</v>
      </c>
      <c r="AK74">
        <v>0</v>
      </c>
      <c r="AL74">
        <v>0</v>
      </c>
    </row>
    <row r="75" spans="1:38">
      <c r="A75" t="s">
        <v>117</v>
      </c>
      <c r="B75" s="34">
        <v>259.75</v>
      </c>
      <c r="C75" s="34">
        <v>86.58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114.76</v>
      </c>
      <c r="N75">
        <v>269.97000000000003</v>
      </c>
      <c r="O75">
        <v>100.54</v>
      </c>
      <c r="P75">
        <v>0.84</v>
      </c>
      <c r="Q75">
        <v>15.61</v>
      </c>
      <c r="R75" s="93">
        <v>0</v>
      </c>
      <c r="S75" s="93">
        <v>0</v>
      </c>
      <c r="T75" s="93">
        <v>0</v>
      </c>
      <c r="U75">
        <v>1.22</v>
      </c>
      <c r="V75">
        <v>0</v>
      </c>
      <c r="W75">
        <v>1.53</v>
      </c>
      <c r="X75">
        <v>15</v>
      </c>
      <c r="Y75">
        <v>5</v>
      </c>
      <c r="Z75">
        <v>5</v>
      </c>
      <c r="AA75">
        <v>1.54</v>
      </c>
      <c r="AB75">
        <v>0.31</v>
      </c>
      <c r="AC75">
        <v>0</v>
      </c>
      <c r="AD75">
        <v>0</v>
      </c>
      <c r="AE75">
        <v>0</v>
      </c>
      <c r="AF75">
        <v>0</v>
      </c>
      <c r="AG75">
        <v>5</v>
      </c>
      <c r="AH75">
        <v>10</v>
      </c>
      <c r="AI75">
        <v>10</v>
      </c>
      <c r="AJ75">
        <v>23.04</v>
      </c>
      <c r="AK75">
        <v>0</v>
      </c>
      <c r="AL75">
        <v>0</v>
      </c>
    </row>
    <row r="76" spans="1:38">
      <c r="A76" t="s">
        <v>118</v>
      </c>
      <c r="B76" s="34">
        <v>259.75</v>
      </c>
      <c r="C76" s="34">
        <v>86.58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114.76</v>
      </c>
      <c r="N76">
        <v>269.97000000000003</v>
      </c>
      <c r="O76">
        <v>100.54</v>
      </c>
      <c r="P76">
        <v>0.84</v>
      </c>
      <c r="Q76">
        <v>15.22</v>
      </c>
      <c r="R76" s="93">
        <v>0</v>
      </c>
      <c r="S76" s="93">
        <v>0</v>
      </c>
      <c r="T76" s="93">
        <v>0</v>
      </c>
      <c r="U76">
        <v>1.22</v>
      </c>
      <c r="V76">
        <v>0</v>
      </c>
      <c r="W76">
        <v>1.53</v>
      </c>
      <c r="X76">
        <v>15</v>
      </c>
      <c r="Y76">
        <v>5</v>
      </c>
      <c r="Z76">
        <v>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5</v>
      </c>
      <c r="AH76">
        <v>10</v>
      </c>
      <c r="AI76">
        <v>10</v>
      </c>
      <c r="AJ76">
        <v>24</v>
      </c>
      <c r="AK76">
        <v>0</v>
      </c>
      <c r="AL76">
        <v>0</v>
      </c>
    </row>
    <row r="77" spans="1:38">
      <c r="A77" t="s">
        <v>119</v>
      </c>
      <c r="B77" s="34">
        <v>239.02</v>
      </c>
      <c r="C77" s="34">
        <v>86.58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114.76</v>
      </c>
      <c r="N77">
        <v>269.97000000000003</v>
      </c>
      <c r="O77">
        <v>100.54</v>
      </c>
      <c r="P77">
        <v>0.84</v>
      </c>
      <c r="Q77">
        <v>14.94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1.53</v>
      </c>
      <c r="X77">
        <v>15</v>
      </c>
      <c r="Y77">
        <v>5</v>
      </c>
      <c r="Z77">
        <v>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</v>
      </c>
      <c r="AH77">
        <v>10</v>
      </c>
      <c r="AI77">
        <v>10</v>
      </c>
      <c r="AJ77">
        <v>24</v>
      </c>
      <c r="AK77">
        <v>0</v>
      </c>
      <c r="AL77">
        <v>0</v>
      </c>
    </row>
    <row r="78" spans="1:38">
      <c r="A78" t="s">
        <v>120</v>
      </c>
      <c r="B78" s="34">
        <v>239.02</v>
      </c>
      <c r="C78" s="34">
        <v>86.58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114.76</v>
      </c>
      <c r="N78">
        <v>269.97000000000003</v>
      </c>
      <c r="O78">
        <v>100.54</v>
      </c>
      <c r="P78">
        <v>0.84</v>
      </c>
      <c r="Q78">
        <v>14.47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1.53</v>
      </c>
      <c r="X78">
        <v>15</v>
      </c>
      <c r="Y78">
        <v>5</v>
      </c>
      <c r="Z78">
        <v>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5</v>
      </c>
      <c r="AH78">
        <v>10</v>
      </c>
      <c r="AI78">
        <v>10</v>
      </c>
      <c r="AJ78">
        <v>24</v>
      </c>
      <c r="AK78">
        <v>0</v>
      </c>
      <c r="AL78">
        <v>0</v>
      </c>
    </row>
    <row r="79" spans="1:38">
      <c r="A79" t="s">
        <v>121</v>
      </c>
      <c r="B79" s="34">
        <v>239.02</v>
      </c>
      <c r="C79" s="34">
        <v>86.58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114.76</v>
      </c>
      <c r="N79">
        <v>269.97000000000003</v>
      </c>
      <c r="O79">
        <v>100.54</v>
      </c>
      <c r="P79">
        <v>0.84</v>
      </c>
      <c r="Q79">
        <v>13.84</v>
      </c>
      <c r="R79" s="93">
        <v>0</v>
      </c>
      <c r="S79" s="93">
        <v>0</v>
      </c>
      <c r="T79" s="93">
        <v>0</v>
      </c>
      <c r="U79">
        <v>1.1399999999999999</v>
      </c>
      <c r="V79">
        <v>0</v>
      </c>
      <c r="W79">
        <v>1.48</v>
      </c>
      <c r="X79">
        <v>15</v>
      </c>
      <c r="Y79">
        <v>5</v>
      </c>
      <c r="Z79">
        <v>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5</v>
      </c>
      <c r="AH79">
        <v>10</v>
      </c>
      <c r="AI79">
        <v>10</v>
      </c>
      <c r="AJ79">
        <v>24</v>
      </c>
      <c r="AK79">
        <v>0</v>
      </c>
      <c r="AL79">
        <v>0</v>
      </c>
    </row>
    <row r="80" spans="1:38">
      <c r="A80" t="s">
        <v>122</v>
      </c>
      <c r="B80" s="34">
        <v>239.02</v>
      </c>
      <c r="C80" s="34">
        <v>86.58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114.76</v>
      </c>
      <c r="N80">
        <v>269.97000000000003</v>
      </c>
      <c r="O80">
        <v>100.54</v>
      </c>
      <c r="P80">
        <v>0.84</v>
      </c>
      <c r="Q80">
        <v>13.8</v>
      </c>
      <c r="R80" s="93">
        <v>0</v>
      </c>
      <c r="S80" s="93">
        <v>0</v>
      </c>
      <c r="T80" s="93">
        <v>0</v>
      </c>
      <c r="U80">
        <v>1.1399999999999999</v>
      </c>
      <c r="V80">
        <v>0</v>
      </c>
      <c r="W80">
        <v>1.48</v>
      </c>
      <c r="X80">
        <v>15</v>
      </c>
      <c r="Y80">
        <v>5</v>
      </c>
      <c r="Z80">
        <v>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</v>
      </c>
      <c r="AH80">
        <v>10</v>
      </c>
      <c r="AI80">
        <v>10</v>
      </c>
      <c r="AJ80">
        <v>24</v>
      </c>
      <c r="AK80">
        <v>0</v>
      </c>
      <c r="AL80">
        <v>0</v>
      </c>
    </row>
    <row r="81" spans="1:38">
      <c r="A81" t="s">
        <v>123</v>
      </c>
      <c r="B81" s="34">
        <v>239.02</v>
      </c>
      <c r="C81" s="34">
        <v>86.58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114.76</v>
      </c>
      <c r="N81">
        <v>269.97000000000003</v>
      </c>
      <c r="O81">
        <v>100.54</v>
      </c>
      <c r="P81">
        <v>0.84</v>
      </c>
      <c r="Q81">
        <v>14.03</v>
      </c>
      <c r="R81" s="93">
        <v>0</v>
      </c>
      <c r="S81" s="93">
        <v>0</v>
      </c>
      <c r="T81" s="93">
        <v>0</v>
      </c>
      <c r="U81">
        <v>1.1399999999999999</v>
      </c>
      <c r="V81">
        <v>0</v>
      </c>
      <c r="W81">
        <v>1.48</v>
      </c>
      <c r="X81">
        <v>15</v>
      </c>
      <c r="Y81">
        <v>5</v>
      </c>
      <c r="Z81">
        <v>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5</v>
      </c>
      <c r="AH81">
        <v>10</v>
      </c>
      <c r="AI81">
        <v>10</v>
      </c>
      <c r="AJ81">
        <v>24</v>
      </c>
      <c r="AK81">
        <v>0</v>
      </c>
      <c r="AL81">
        <v>0</v>
      </c>
    </row>
    <row r="82" spans="1:38">
      <c r="A82" t="s">
        <v>124</v>
      </c>
      <c r="B82" s="34">
        <v>239.02</v>
      </c>
      <c r="C82" s="34">
        <v>86.58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114.76</v>
      </c>
      <c r="N82">
        <v>269.97000000000003</v>
      </c>
      <c r="O82">
        <v>100.54</v>
      </c>
      <c r="P82">
        <v>0.84</v>
      </c>
      <c r="Q82">
        <v>13.75</v>
      </c>
      <c r="R82" s="93">
        <v>0</v>
      </c>
      <c r="S82" s="93">
        <v>0</v>
      </c>
      <c r="T82" s="93">
        <v>0</v>
      </c>
      <c r="U82">
        <v>1.1399999999999999</v>
      </c>
      <c r="V82">
        <v>0</v>
      </c>
      <c r="W82">
        <v>1.48</v>
      </c>
      <c r="X82">
        <v>15</v>
      </c>
      <c r="Y82">
        <v>5</v>
      </c>
      <c r="Z82">
        <v>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5</v>
      </c>
      <c r="AH82">
        <v>11.33</v>
      </c>
      <c r="AI82">
        <v>11.33</v>
      </c>
      <c r="AJ82">
        <v>24</v>
      </c>
      <c r="AK82">
        <v>0</v>
      </c>
      <c r="AL82">
        <v>0</v>
      </c>
    </row>
    <row r="83" spans="1:38">
      <c r="A83" t="s">
        <v>125</v>
      </c>
      <c r="B83" s="34">
        <v>239.02</v>
      </c>
      <c r="C83" s="34">
        <v>86.58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114.76</v>
      </c>
      <c r="N83">
        <v>269.97000000000003</v>
      </c>
      <c r="O83">
        <v>100.54</v>
      </c>
      <c r="P83">
        <v>0.84</v>
      </c>
      <c r="Q83">
        <v>15.33</v>
      </c>
      <c r="R83" s="93">
        <v>0</v>
      </c>
      <c r="S83" s="93">
        <v>0</v>
      </c>
      <c r="T83" s="93">
        <v>0</v>
      </c>
      <c r="U83">
        <v>1.07</v>
      </c>
      <c r="V83">
        <v>0</v>
      </c>
      <c r="W83">
        <v>1.48</v>
      </c>
      <c r="X83">
        <v>15</v>
      </c>
      <c r="Y83">
        <v>5</v>
      </c>
      <c r="Z83">
        <v>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5</v>
      </c>
      <c r="AH83">
        <v>11.67</v>
      </c>
      <c r="AI83">
        <v>11.67</v>
      </c>
      <c r="AJ83">
        <v>24</v>
      </c>
      <c r="AK83">
        <v>0</v>
      </c>
      <c r="AL83">
        <v>0</v>
      </c>
    </row>
    <row r="84" spans="1:38">
      <c r="A84" t="s">
        <v>126</v>
      </c>
      <c r="B84" s="34">
        <v>239.02</v>
      </c>
      <c r="C84" s="34">
        <v>86.58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114.76</v>
      </c>
      <c r="N84">
        <v>269.97000000000003</v>
      </c>
      <c r="O84">
        <v>100.54</v>
      </c>
      <c r="P84">
        <v>0.84</v>
      </c>
      <c r="Q84">
        <v>15.13</v>
      </c>
      <c r="R84" s="93">
        <v>0</v>
      </c>
      <c r="S84" s="93">
        <v>0</v>
      </c>
      <c r="T84" s="93">
        <v>0</v>
      </c>
      <c r="U84">
        <v>1.07</v>
      </c>
      <c r="V84">
        <v>0</v>
      </c>
      <c r="W84">
        <v>1.48</v>
      </c>
      <c r="X84">
        <v>15</v>
      </c>
      <c r="Y84">
        <v>5</v>
      </c>
      <c r="Z84">
        <v>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</v>
      </c>
      <c r="AH84">
        <v>14.5</v>
      </c>
      <c r="AI84">
        <v>14.5</v>
      </c>
      <c r="AJ84">
        <v>24</v>
      </c>
      <c r="AK84">
        <v>0</v>
      </c>
      <c r="AL84">
        <v>0</v>
      </c>
    </row>
    <row r="85" spans="1:38">
      <c r="A85" t="s">
        <v>127</v>
      </c>
      <c r="B85" s="34">
        <v>239.02</v>
      </c>
      <c r="C85" s="34">
        <v>86.58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114.76</v>
      </c>
      <c r="N85">
        <v>269.97000000000003</v>
      </c>
      <c r="O85">
        <v>100.54</v>
      </c>
      <c r="P85">
        <v>0.84</v>
      </c>
      <c r="Q85">
        <v>14.67</v>
      </c>
      <c r="R85" s="93">
        <v>0</v>
      </c>
      <c r="S85" s="93">
        <v>0</v>
      </c>
      <c r="T85" s="93">
        <v>0</v>
      </c>
      <c r="U85">
        <v>1.07</v>
      </c>
      <c r="V85">
        <v>0</v>
      </c>
      <c r="W85">
        <v>1.48</v>
      </c>
      <c r="X85">
        <v>15</v>
      </c>
      <c r="Y85">
        <v>5</v>
      </c>
      <c r="Z85">
        <v>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5</v>
      </c>
      <c r="AH85">
        <v>15.08</v>
      </c>
      <c r="AI85">
        <v>15.08</v>
      </c>
      <c r="AJ85">
        <v>24</v>
      </c>
      <c r="AK85">
        <v>0</v>
      </c>
      <c r="AL85">
        <v>0</v>
      </c>
    </row>
    <row r="86" spans="1:38">
      <c r="A86" t="s">
        <v>128</v>
      </c>
      <c r="B86" s="34">
        <v>239.02</v>
      </c>
      <c r="C86" s="34">
        <v>86.58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114.76</v>
      </c>
      <c r="N86">
        <v>269.97000000000003</v>
      </c>
      <c r="O86">
        <v>100.54</v>
      </c>
      <c r="P86">
        <v>0.84</v>
      </c>
      <c r="Q86">
        <v>14.33</v>
      </c>
      <c r="R86" s="93">
        <v>0</v>
      </c>
      <c r="S86" s="93">
        <v>0</v>
      </c>
      <c r="T86" s="93">
        <v>0</v>
      </c>
      <c r="U86">
        <v>1.07</v>
      </c>
      <c r="V86">
        <v>0</v>
      </c>
      <c r="W86">
        <v>1.48</v>
      </c>
      <c r="X86">
        <v>15</v>
      </c>
      <c r="Y86">
        <v>5</v>
      </c>
      <c r="Z86">
        <v>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5.42</v>
      </c>
      <c r="AH86">
        <v>16.079999999999998</v>
      </c>
      <c r="AI86">
        <v>16.079999999999998</v>
      </c>
      <c r="AJ86">
        <v>24</v>
      </c>
      <c r="AK86">
        <v>0</v>
      </c>
      <c r="AL86">
        <v>0</v>
      </c>
    </row>
    <row r="87" spans="1:38">
      <c r="A87" t="s">
        <v>129</v>
      </c>
      <c r="B87" s="34">
        <v>239.02</v>
      </c>
      <c r="C87" s="34">
        <v>86.58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114.76</v>
      </c>
      <c r="N87">
        <v>269.97000000000003</v>
      </c>
      <c r="O87">
        <v>100.54</v>
      </c>
      <c r="P87">
        <v>0.77</v>
      </c>
      <c r="Q87">
        <v>16.670000000000002</v>
      </c>
      <c r="R87" s="93">
        <v>0</v>
      </c>
      <c r="S87" s="93">
        <v>0</v>
      </c>
      <c r="T87" s="93">
        <v>0</v>
      </c>
      <c r="U87">
        <v>1.03</v>
      </c>
      <c r="V87">
        <v>0</v>
      </c>
      <c r="W87">
        <v>1.48</v>
      </c>
      <c r="X87">
        <v>20.5</v>
      </c>
      <c r="Y87">
        <v>6.84</v>
      </c>
      <c r="Z87">
        <v>6.83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5.49</v>
      </c>
      <c r="AH87">
        <v>14</v>
      </c>
      <c r="AI87">
        <v>14</v>
      </c>
      <c r="AJ87">
        <v>24</v>
      </c>
      <c r="AK87">
        <v>0</v>
      </c>
      <c r="AL87">
        <v>0</v>
      </c>
    </row>
    <row r="88" spans="1:38">
      <c r="A88" t="s">
        <v>130</v>
      </c>
      <c r="B88" s="34">
        <v>239.02</v>
      </c>
      <c r="C88" s="34">
        <v>86.58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114.76</v>
      </c>
      <c r="N88">
        <v>269.97000000000003</v>
      </c>
      <c r="O88">
        <v>100.54</v>
      </c>
      <c r="P88">
        <v>0.77</v>
      </c>
      <c r="Q88">
        <v>16.329999999999998</v>
      </c>
      <c r="R88" s="93">
        <v>0</v>
      </c>
      <c r="S88" s="93">
        <v>0</v>
      </c>
      <c r="T88" s="93">
        <v>0</v>
      </c>
      <c r="U88">
        <v>1.03</v>
      </c>
      <c r="V88">
        <v>0</v>
      </c>
      <c r="W88">
        <v>1.48</v>
      </c>
      <c r="X88">
        <v>20.5</v>
      </c>
      <c r="Y88">
        <v>6.84</v>
      </c>
      <c r="Z88">
        <v>6.83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5.84</v>
      </c>
      <c r="AH88">
        <v>14</v>
      </c>
      <c r="AI88">
        <v>14</v>
      </c>
      <c r="AJ88">
        <v>24</v>
      </c>
      <c r="AK88">
        <v>0</v>
      </c>
      <c r="AL88">
        <v>0</v>
      </c>
    </row>
    <row r="89" spans="1:38">
      <c r="A89" t="s">
        <v>131</v>
      </c>
      <c r="B89" s="34">
        <v>239.02</v>
      </c>
      <c r="C89" s="34">
        <v>86.58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114.76</v>
      </c>
      <c r="N89">
        <v>269.97000000000003</v>
      </c>
      <c r="O89">
        <v>100.54</v>
      </c>
      <c r="P89">
        <v>0.77</v>
      </c>
      <c r="Q89">
        <v>15.93</v>
      </c>
      <c r="R89" s="93">
        <v>0</v>
      </c>
      <c r="S89" s="93">
        <v>0</v>
      </c>
      <c r="T89" s="93">
        <v>0</v>
      </c>
      <c r="U89">
        <v>1.03</v>
      </c>
      <c r="V89">
        <v>0</v>
      </c>
      <c r="W89">
        <v>1.48</v>
      </c>
      <c r="X89">
        <v>20.5</v>
      </c>
      <c r="Y89">
        <v>6.84</v>
      </c>
      <c r="Z89">
        <v>6.83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16.73</v>
      </c>
      <c r="AI89">
        <v>16.73</v>
      </c>
      <c r="AJ89">
        <v>24</v>
      </c>
      <c r="AK89">
        <v>0</v>
      </c>
      <c r="AL89">
        <v>0</v>
      </c>
    </row>
    <row r="90" spans="1:38">
      <c r="A90" t="s">
        <v>132</v>
      </c>
      <c r="B90" s="34">
        <v>239.02</v>
      </c>
      <c r="C90" s="34">
        <v>86.58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114.76</v>
      </c>
      <c r="N90">
        <v>269.97000000000003</v>
      </c>
      <c r="O90">
        <v>100.54</v>
      </c>
      <c r="P90">
        <v>0.77</v>
      </c>
      <c r="Q90">
        <v>15.53</v>
      </c>
      <c r="R90" s="93">
        <v>0</v>
      </c>
      <c r="S90" s="93">
        <v>0</v>
      </c>
      <c r="T90" s="93">
        <v>0</v>
      </c>
      <c r="U90">
        <v>1.03</v>
      </c>
      <c r="V90">
        <v>0</v>
      </c>
      <c r="W90">
        <v>1.48</v>
      </c>
      <c r="X90">
        <v>20.5</v>
      </c>
      <c r="Y90">
        <v>6.84</v>
      </c>
      <c r="Z90">
        <v>6.83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21.08</v>
      </c>
      <c r="AI90">
        <v>21.08</v>
      </c>
      <c r="AJ90">
        <v>24</v>
      </c>
      <c r="AK90">
        <v>0</v>
      </c>
      <c r="AL90">
        <v>0</v>
      </c>
    </row>
    <row r="91" spans="1:38">
      <c r="A91" t="s">
        <v>133</v>
      </c>
      <c r="B91" s="34">
        <v>251.75</v>
      </c>
      <c r="C91" s="34">
        <v>74.73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114.76</v>
      </c>
      <c r="N91">
        <v>269.97000000000003</v>
      </c>
      <c r="O91">
        <v>71.739999999999995</v>
      </c>
      <c r="P91">
        <v>0.77</v>
      </c>
      <c r="Q91">
        <v>15.13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1.43</v>
      </c>
      <c r="X91">
        <v>20.5</v>
      </c>
      <c r="Y91">
        <v>6.84</v>
      </c>
      <c r="Z91">
        <v>6.83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21.42</v>
      </c>
      <c r="AI91">
        <v>21.42</v>
      </c>
      <c r="AJ91">
        <v>24</v>
      </c>
      <c r="AK91">
        <v>0</v>
      </c>
      <c r="AL91">
        <v>0</v>
      </c>
    </row>
    <row r="92" spans="1:38">
      <c r="A92" t="s">
        <v>134</v>
      </c>
      <c r="B92" s="34">
        <v>251.75</v>
      </c>
      <c r="C92" s="34">
        <v>74.73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114.76</v>
      </c>
      <c r="N92">
        <v>269.97000000000003</v>
      </c>
      <c r="O92">
        <v>46.08</v>
      </c>
      <c r="P92">
        <v>0.77</v>
      </c>
      <c r="Q92">
        <v>14.67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1.43</v>
      </c>
      <c r="X92">
        <v>21</v>
      </c>
      <c r="Y92">
        <v>7</v>
      </c>
      <c r="Z92">
        <v>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21.73</v>
      </c>
      <c r="AI92">
        <v>21.73</v>
      </c>
      <c r="AJ92">
        <v>24</v>
      </c>
      <c r="AK92">
        <v>0</v>
      </c>
      <c r="AL92">
        <v>0</v>
      </c>
    </row>
    <row r="93" spans="1:38">
      <c r="A93" t="s">
        <v>135</v>
      </c>
      <c r="B93" s="34">
        <v>251.75</v>
      </c>
      <c r="C93" s="34">
        <v>74.73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114.76</v>
      </c>
      <c r="N93">
        <v>269.97000000000003</v>
      </c>
      <c r="O93">
        <v>46.08</v>
      </c>
      <c r="P93">
        <v>0.77</v>
      </c>
      <c r="Q93">
        <v>14.38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1.43</v>
      </c>
      <c r="X93">
        <v>21</v>
      </c>
      <c r="Y93">
        <v>7</v>
      </c>
      <c r="Z93">
        <v>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21.83</v>
      </c>
      <c r="AI93">
        <v>21.83</v>
      </c>
      <c r="AJ93">
        <v>24</v>
      </c>
      <c r="AK93">
        <v>0</v>
      </c>
      <c r="AL93">
        <v>0</v>
      </c>
    </row>
    <row r="94" spans="1:38">
      <c r="A94" t="s">
        <v>136</v>
      </c>
      <c r="B94" s="34">
        <v>251.75</v>
      </c>
      <c r="C94" s="34">
        <v>74.73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84.65</v>
      </c>
      <c r="N94">
        <v>269.97000000000003</v>
      </c>
      <c r="O94">
        <v>46.08</v>
      </c>
      <c r="P94">
        <v>0.77</v>
      </c>
      <c r="Q94">
        <v>13.98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1.43</v>
      </c>
      <c r="X94">
        <v>21.5</v>
      </c>
      <c r="Y94">
        <v>7.16</v>
      </c>
      <c r="Z94">
        <v>7.17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22.75</v>
      </c>
      <c r="AI94">
        <v>22.75</v>
      </c>
      <c r="AJ94">
        <v>24</v>
      </c>
      <c r="AK94">
        <v>0</v>
      </c>
      <c r="AL94">
        <v>0</v>
      </c>
    </row>
    <row r="95" spans="1:38">
      <c r="A95" t="s">
        <v>137</v>
      </c>
      <c r="B95" s="34">
        <v>251.75</v>
      </c>
      <c r="C95" s="34">
        <v>55.85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76.19</v>
      </c>
      <c r="N95">
        <v>269.97000000000003</v>
      </c>
      <c r="O95">
        <v>46.08</v>
      </c>
      <c r="P95">
        <v>0.69</v>
      </c>
      <c r="Q95">
        <v>13.67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1.43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23.35</v>
      </c>
      <c r="AI95">
        <v>23.35</v>
      </c>
      <c r="AJ95">
        <v>24</v>
      </c>
      <c r="AK95">
        <v>0</v>
      </c>
      <c r="AL95">
        <v>0</v>
      </c>
    </row>
    <row r="96" spans="1:38">
      <c r="A96" t="s">
        <v>138</v>
      </c>
      <c r="B96" s="34">
        <v>227.76</v>
      </c>
      <c r="C96" s="34">
        <v>55.85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67.72</v>
      </c>
      <c r="N96">
        <v>269.97000000000003</v>
      </c>
      <c r="O96">
        <v>46.08</v>
      </c>
      <c r="P96">
        <v>0.69</v>
      </c>
      <c r="Q96">
        <v>13.29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1.43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23.83</v>
      </c>
      <c r="AI96">
        <v>23.83</v>
      </c>
      <c r="AJ96">
        <v>24</v>
      </c>
      <c r="AK96">
        <v>0</v>
      </c>
      <c r="AL96">
        <v>0</v>
      </c>
    </row>
    <row r="97" spans="1:50">
      <c r="A97" t="s">
        <v>139</v>
      </c>
      <c r="B97" s="34">
        <v>227.76</v>
      </c>
      <c r="C97" s="34">
        <v>55.85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65.84</v>
      </c>
      <c r="N97">
        <v>269.97000000000003</v>
      </c>
      <c r="O97">
        <v>46.08</v>
      </c>
      <c r="P97">
        <v>0.69</v>
      </c>
      <c r="Q97">
        <v>12.82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1.43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22.55</v>
      </c>
      <c r="AI97">
        <v>22.55</v>
      </c>
      <c r="AJ97">
        <v>24</v>
      </c>
      <c r="AK97">
        <v>0</v>
      </c>
      <c r="AL97">
        <v>0</v>
      </c>
    </row>
    <row r="98" spans="1:50">
      <c r="A98" t="s">
        <v>140</v>
      </c>
      <c r="B98" s="34">
        <v>227.76</v>
      </c>
      <c r="C98" s="34">
        <v>55.85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65.84</v>
      </c>
      <c r="N98">
        <v>269.97000000000003</v>
      </c>
      <c r="O98">
        <v>46.08</v>
      </c>
      <c r="P98">
        <v>0.69</v>
      </c>
      <c r="Q98">
        <v>12.67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1.43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21.03</v>
      </c>
      <c r="AI98">
        <v>21.03</v>
      </c>
      <c r="AJ98">
        <v>24</v>
      </c>
      <c r="AK98">
        <v>0</v>
      </c>
      <c r="AL98">
        <v>0</v>
      </c>
    </row>
    <row r="99" spans="1:50">
      <c r="A99" t="s">
        <v>141</v>
      </c>
      <c r="B99" s="34">
        <f>SUM(B3:B98)/4000</f>
        <v>5.1955300000000006</v>
      </c>
      <c r="C99" s="34">
        <f t="shared" ref="C99:P99" si="2">SUM(C3:C98)/4000</f>
        <v>1.6778799999999991</v>
      </c>
      <c r="D99" s="93">
        <f t="shared" ref="D99" si="3">SUM(D3:D98)/4000</f>
        <v>0.89272249999999997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0.10536250000000001</v>
      </c>
      <c r="K99" s="37">
        <f t="shared" si="2"/>
        <v>0.10536250000000001</v>
      </c>
      <c r="L99" s="37">
        <f t="shared" si="2"/>
        <v>0.10798999999999999</v>
      </c>
      <c r="M99">
        <f t="shared" si="2"/>
        <v>2.4013050000000029</v>
      </c>
      <c r="N99">
        <f t="shared" si="2"/>
        <v>5.8130400000000035</v>
      </c>
      <c r="O99">
        <f t="shared" si="2"/>
        <v>1.9117799999999996</v>
      </c>
      <c r="P99">
        <f t="shared" si="2"/>
        <v>1.7880000000000017E-2</v>
      </c>
      <c r="Q99">
        <f t="shared" ref="Q99:AF99" si="5">SUM(Q3:Q98)/4000</f>
        <v>0.26695750000000007</v>
      </c>
      <c r="R99" s="93">
        <f t="shared" si="5"/>
        <v>0.31296750000000001</v>
      </c>
      <c r="S99" s="93">
        <f t="shared" si="5"/>
        <v>0.28153999999999996</v>
      </c>
      <c r="T99" s="93">
        <f t="shared" si="5"/>
        <v>0.29821500000000006</v>
      </c>
      <c r="U99">
        <f t="shared" si="5"/>
        <v>2.4959999999999993E-2</v>
      </c>
      <c r="V99">
        <f t="shared" si="5"/>
        <v>0.91944427499999992</v>
      </c>
      <c r="W99">
        <f t="shared" si="5"/>
        <v>3.5070000000000046E-2</v>
      </c>
      <c r="X99">
        <f t="shared" si="5"/>
        <v>0.46006999999999992</v>
      </c>
      <c r="Y99">
        <f t="shared" si="5"/>
        <v>0.15332000000000023</v>
      </c>
      <c r="Z99">
        <f t="shared" si="5"/>
        <v>0.15337250000000016</v>
      </c>
      <c r="AA99">
        <f t="shared" si="5"/>
        <v>1.7306149999999998</v>
      </c>
      <c r="AB99">
        <f t="shared" si="5"/>
        <v>0.34611500000000006</v>
      </c>
      <c r="AC99">
        <f t="shared" si="5"/>
        <v>0.59399000000000002</v>
      </c>
      <c r="AD99">
        <f t="shared" si="5"/>
        <v>0.31070249999999994</v>
      </c>
      <c r="AE99">
        <f t="shared" si="5"/>
        <v>0.56225000000000003</v>
      </c>
      <c r="AF99">
        <f t="shared" si="5"/>
        <v>0.28050000000000003</v>
      </c>
      <c r="AG99">
        <f t="shared" ref="AG99:AM99" si="6">SUM(AG3:AG98)/4000</f>
        <v>0.14901249999999999</v>
      </c>
      <c r="AH99">
        <f t="shared" si="6"/>
        <v>0.35084749999999998</v>
      </c>
      <c r="AI99">
        <f t="shared" si="6"/>
        <v>0.35084749999999998</v>
      </c>
      <c r="AJ99">
        <f t="shared" si="6"/>
        <v>0.39815999999999996</v>
      </c>
      <c r="AK99">
        <f t="shared" si="6"/>
        <v>1.149</v>
      </c>
      <c r="AL99">
        <f t="shared" si="6"/>
        <v>0.48899999999999999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45306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259.17368182786782</v>
      </c>
      <c r="L3">
        <v>2.8800409139339407</v>
      </c>
      <c r="M3">
        <v>61.210554501188994</v>
      </c>
      <c r="N3">
        <v>24.900744057152934</v>
      </c>
      <c r="O3">
        <v>70.348004646196614</v>
      </c>
      <c r="P3">
        <v>22.259656626608677</v>
      </c>
      <c r="Q3">
        <v>2.8796999999999997</v>
      </c>
      <c r="R3">
        <v>7.6791999999999989</v>
      </c>
      <c r="S3">
        <v>3.8396000000000003</v>
      </c>
      <c r="T3">
        <v>0</v>
      </c>
      <c r="U3">
        <v>59.619602958505396</v>
      </c>
      <c r="V3">
        <v>4.0009220259128391</v>
      </c>
      <c r="W3">
        <v>19.560473572016459</v>
      </c>
      <c r="X3">
        <v>62.188169331621417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5.9048251272819483</v>
      </c>
      <c r="AG3">
        <v>14.213001244800003</v>
      </c>
      <c r="AH3">
        <v>0</v>
      </c>
      <c r="AI3">
        <v>0</v>
      </c>
      <c r="AJ3">
        <v>0</v>
      </c>
      <c r="AK3">
        <v>23.007075048226955</v>
      </c>
      <c r="AL3">
        <v>9.1535105592082591</v>
      </c>
      <c r="AM3">
        <v>0</v>
      </c>
      <c r="AN3">
        <v>0</v>
      </c>
      <c r="AO3">
        <v>0</v>
      </c>
      <c r="AP3">
        <v>0</v>
      </c>
      <c r="AQ3">
        <v>0</v>
      </c>
      <c r="AR3">
        <v>11.170932064311589</v>
      </c>
      <c r="AS3">
        <v>3.5160751388641098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667.50576964369805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259.17368182786782</v>
      </c>
      <c r="L4">
        <v>2.8800409139339407</v>
      </c>
      <c r="M4">
        <v>61.210554501188994</v>
      </c>
      <c r="N4">
        <v>24.900744057152934</v>
      </c>
      <c r="O4">
        <v>70.348004646196614</v>
      </c>
      <c r="P4">
        <v>22.259656626608677</v>
      </c>
      <c r="Q4">
        <v>2.8796999999999997</v>
      </c>
      <c r="R4">
        <v>7.6791999999999989</v>
      </c>
      <c r="S4">
        <v>3.8396000000000003</v>
      </c>
      <c r="T4">
        <v>0</v>
      </c>
      <c r="U4">
        <v>59.619602958505396</v>
      </c>
      <c r="V4">
        <v>3.8396000000000003</v>
      </c>
      <c r="W4">
        <v>19.560473572016459</v>
      </c>
      <c r="X4">
        <v>62.189595205177369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5.9048251272819483</v>
      </c>
      <c r="AG4">
        <v>14.213001244800003</v>
      </c>
      <c r="AH4">
        <v>0</v>
      </c>
      <c r="AI4">
        <v>0</v>
      </c>
      <c r="AJ4">
        <v>0</v>
      </c>
      <c r="AK4">
        <v>23.007075048226955</v>
      </c>
      <c r="AL4">
        <v>1.6642749184165231</v>
      </c>
      <c r="AM4">
        <v>0</v>
      </c>
      <c r="AN4">
        <v>0</v>
      </c>
      <c r="AO4">
        <v>0</v>
      </c>
      <c r="AP4">
        <v>0</v>
      </c>
      <c r="AQ4">
        <v>0</v>
      </c>
      <c r="AR4">
        <v>11.170932064311589</v>
      </c>
      <c r="AS4">
        <v>3.5160751388641098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659.85663785054942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259.17368182786782</v>
      </c>
      <c r="L5">
        <v>2.8800409139339407</v>
      </c>
      <c r="M5">
        <v>61.210554501188994</v>
      </c>
      <c r="N5">
        <v>24.900744057152934</v>
      </c>
      <c r="O5">
        <v>70.348004646196614</v>
      </c>
      <c r="P5">
        <v>22.259656626608677</v>
      </c>
      <c r="Q5">
        <v>2.8796999999999997</v>
      </c>
      <c r="R5">
        <v>7.6791999999999989</v>
      </c>
      <c r="S5">
        <v>3.8396000000000003</v>
      </c>
      <c r="T5">
        <v>0</v>
      </c>
      <c r="U5">
        <v>59.619602958505396</v>
      </c>
      <c r="V5">
        <v>3.8396000000000003</v>
      </c>
      <c r="W5">
        <v>4.7995000000000001</v>
      </c>
      <c r="X5">
        <v>33.591646820897807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5.9048251272819483</v>
      </c>
      <c r="AG5">
        <v>14.213001244800003</v>
      </c>
      <c r="AH5">
        <v>0</v>
      </c>
      <c r="AI5">
        <v>0</v>
      </c>
      <c r="AJ5">
        <v>0</v>
      </c>
      <c r="AK5">
        <v>23.007075048226955</v>
      </c>
      <c r="AL5">
        <v>1.6642749184165231</v>
      </c>
      <c r="AM5">
        <v>0</v>
      </c>
      <c r="AN5">
        <v>0</v>
      </c>
      <c r="AO5">
        <v>0</v>
      </c>
      <c r="AP5">
        <v>0</v>
      </c>
      <c r="AQ5">
        <v>0</v>
      </c>
      <c r="AR5">
        <v>1.3963666178442022</v>
      </c>
      <c r="AS5">
        <v>3.5160751388641098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606.723150447786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259.17368182786782</v>
      </c>
      <c r="L6">
        <v>2.8800409139339407</v>
      </c>
      <c r="M6">
        <v>61.210554501188994</v>
      </c>
      <c r="N6">
        <v>24.900744057152934</v>
      </c>
      <c r="O6">
        <v>70.348004646196614</v>
      </c>
      <c r="P6">
        <v>22.259656626608677</v>
      </c>
      <c r="Q6">
        <v>2.8796999999999997</v>
      </c>
      <c r="R6">
        <v>7.6791999999999989</v>
      </c>
      <c r="S6">
        <v>3.8396000000000003</v>
      </c>
      <c r="T6">
        <v>0</v>
      </c>
      <c r="U6">
        <v>59.619602958505396</v>
      </c>
      <c r="V6">
        <v>3.8396000000000003</v>
      </c>
      <c r="W6">
        <v>4.7995000000000001</v>
      </c>
      <c r="X6">
        <v>14.398500000000002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5.9048251272819483</v>
      </c>
      <c r="AG6">
        <v>14.213001244800003</v>
      </c>
      <c r="AH6">
        <v>0</v>
      </c>
      <c r="AI6">
        <v>0</v>
      </c>
      <c r="AJ6">
        <v>0</v>
      </c>
      <c r="AK6">
        <v>23.007075048226955</v>
      </c>
      <c r="AL6">
        <v>1.6642749184165231</v>
      </c>
      <c r="AM6">
        <v>0</v>
      </c>
      <c r="AN6">
        <v>0</v>
      </c>
      <c r="AO6">
        <v>0</v>
      </c>
      <c r="AP6">
        <v>0</v>
      </c>
      <c r="AQ6">
        <v>0</v>
      </c>
      <c r="AR6">
        <v>0.93091093215579679</v>
      </c>
      <c r="AS6">
        <v>3.5160751388641098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587.06454794119975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259.17368182786782</v>
      </c>
      <c r="L7">
        <v>2.8800409139339407</v>
      </c>
      <c r="M7">
        <v>61.210554501188994</v>
      </c>
      <c r="N7">
        <v>24.900744057152934</v>
      </c>
      <c r="O7">
        <v>70.348004646196614</v>
      </c>
      <c r="P7">
        <v>22.259656626608677</v>
      </c>
      <c r="Q7">
        <v>2.8796999999999997</v>
      </c>
      <c r="R7">
        <v>7.6791999999999989</v>
      </c>
      <c r="S7">
        <v>3.8396000000000003</v>
      </c>
      <c r="T7">
        <v>0</v>
      </c>
      <c r="U7">
        <v>59.619602958505396</v>
      </c>
      <c r="V7">
        <v>3.8396000000000003</v>
      </c>
      <c r="W7">
        <v>4.7995000000000001</v>
      </c>
      <c r="X7">
        <v>14.398500000000002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5.9048251272819483</v>
      </c>
      <c r="AG7">
        <v>14.213001244800003</v>
      </c>
      <c r="AH7">
        <v>0</v>
      </c>
      <c r="AI7">
        <v>0</v>
      </c>
      <c r="AJ7">
        <v>0</v>
      </c>
      <c r="AK7">
        <v>23.007075048226955</v>
      </c>
      <c r="AL7">
        <v>1.6642749184165231</v>
      </c>
      <c r="AM7">
        <v>0</v>
      </c>
      <c r="AN7">
        <v>0</v>
      </c>
      <c r="AO7">
        <v>0</v>
      </c>
      <c r="AP7">
        <v>0</v>
      </c>
      <c r="AQ7">
        <v>0</v>
      </c>
      <c r="AR7">
        <v>0.93091093215579679</v>
      </c>
      <c r="AS7">
        <v>3.5160751388641098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587.06454794119975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259.17368182786782</v>
      </c>
      <c r="L8">
        <v>2.8800409139339407</v>
      </c>
      <c r="M8">
        <v>61.210554501188994</v>
      </c>
      <c r="N8">
        <v>24.900744057152934</v>
      </c>
      <c r="O8">
        <v>70.348004646196614</v>
      </c>
      <c r="P8">
        <v>22.259656626608677</v>
      </c>
      <c r="Q8">
        <v>2.8796999999999997</v>
      </c>
      <c r="R8">
        <v>7.6791999999999989</v>
      </c>
      <c r="S8">
        <v>3.8396000000000003</v>
      </c>
      <c r="T8">
        <v>0</v>
      </c>
      <c r="U8">
        <v>59.619602958505396</v>
      </c>
      <c r="V8">
        <v>3.8396000000000003</v>
      </c>
      <c r="W8">
        <v>4.7995000000000001</v>
      </c>
      <c r="X8">
        <v>14.398500000000002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5.9048251272819483</v>
      </c>
      <c r="AG8">
        <v>14.213001244800003</v>
      </c>
      <c r="AH8">
        <v>0</v>
      </c>
      <c r="AI8">
        <v>0</v>
      </c>
      <c r="AJ8">
        <v>0</v>
      </c>
      <c r="AK8">
        <v>23.007075048226955</v>
      </c>
      <c r="AL8">
        <v>1.6642749184165231</v>
      </c>
      <c r="AM8">
        <v>0</v>
      </c>
      <c r="AN8">
        <v>0</v>
      </c>
      <c r="AO8">
        <v>0</v>
      </c>
      <c r="AP8">
        <v>0</v>
      </c>
      <c r="AQ8">
        <v>0</v>
      </c>
      <c r="AR8">
        <v>0.93091093215579679</v>
      </c>
      <c r="AS8">
        <v>3.5160751388641098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587.06454794119975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268.77293923679053</v>
      </c>
      <c r="L9">
        <v>2.8800409139339407</v>
      </c>
      <c r="M9">
        <v>57.459578219862294</v>
      </c>
      <c r="N9">
        <v>11.520387280535672</v>
      </c>
      <c r="O9">
        <v>70.348004646196614</v>
      </c>
      <c r="P9">
        <v>11.68214596556394</v>
      </c>
      <c r="Q9">
        <v>2.8796999999999997</v>
      </c>
      <c r="R9">
        <v>7.6791999999999989</v>
      </c>
      <c r="S9">
        <v>3.8396000000000003</v>
      </c>
      <c r="T9">
        <v>0</v>
      </c>
      <c r="U9">
        <v>59.619602958505396</v>
      </c>
      <c r="V9">
        <v>3.8396000000000003</v>
      </c>
      <c r="W9">
        <v>4.7995000000000001</v>
      </c>
      <c r="X9">
        <v>14.398500000000002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5.9048251272819483</v>
      </c>
      <c r="AG9">
        <v>14.213001244800003</v>
      </c>
      <c r="AH9">
        <v>0</v>
      </c>
      <c r="AI9">
        <v>0</v>
      </c>
      <c r="AJ9">
        <v>0</v>
      </c>
      <c r="AK9">
        <v>23.007075048226955</v>
      </c>
      <c r="AL9">
        <v>1.6642749184165231</v>
      </c>
      <c r="AM9">
        <v>0</v>
      </c>
      <c r="AN9">
        <v>0</v>
      </c>
      <c r="AO9">
        <v>0</v>
      </c>
      <c r="AP9">
        <v>0</v>
      </c>
      <c r="AQ9">
        <v>0</v>
      </c>
      <c r="AR9">
        <v>0.93091093215579679</v>
      </c>
      <c r="AS9">
        <v>1.9848811409455847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567.42376763321522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268.77293923679053</v>
      </c>
      <c r="L10">
        <v>2.8800409139339407</v>
      </c>
      <c r="M10">
        <v>28.790387884594736</v>
      </c>
      <c r="N10">
        <v>11.520387280535672</v>
      </c>
      <c r="O10">
        <v>70.348004646196614</v>
      </c>
      <c r="P10">
        <v>11.519734745021092</v>
      </c>
      <c r="Q10">
        <v>2.8796999999999997</v>
      </c>
      <c r="R10">
        <v>7.6791999999999989</v>
      </c>
      <c r="S10">
        <v>3.8396000000000003</v>
      </c>
      <c r="T10">
        <v>0</v>
      </c>
      <c r="U10">
        <v>59.619602958505396</v>
      </c>
      <c r="V10">
        <v>3.8396000000000003</v>
      </c>
      <c r="W10">
        <v>4.7995000000000001</v>
      </c>
      <c r="X10">
        <v>14.398500000000002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5.9048251272819483</v>
      </c>
      <c r="AG10">
        <v>14.213001244800003</v>
      </c>
      <c r="AH10">
        <v>0</v>
      </c>
      <c r="AI10">
        <v>0</v>
      </c>
      <c r="AJ10">
        <v>0</v>
      </c>
      <c r="AK10">
        <v>23.007075048226955</v>
      </c>
      <c r="AL10">
        <v>1.6642749184165231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0.93091093215579679</v>
      </c>
      <c r="AS10">
        <v>1.9848811409455847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538.59216607740484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268.77293923679053</v>
      </c>
      <c r="L11">
        <v>2.8800409139339407</v>
      </c>
      <c r="M11">
        <v>28.790387884594736</v>
      </c>
      <c r="N11">
        <v>11.520387280535672</v>
      </c>
      <c r="O11">
        <v>38.399483928077451</v>
      </c>
      <c r="P11">
        <v>11.519734745021092</v>
      </c>
      <c r="Q11">
        <v>2.8796999999999997</v>
      </c>
      <c r="R11">
        <v>7.6791999999999989</v>
      </c>
      <c r="S11">
        <v>3.8396000000000003</v>
      </c>
      <c r="T11">
        <v>0</v>
      </c>
      <c r="U11">
        <v>59.619602958505396</v>
      </c>
      <c r="V11">
        <v>3.8396000000000003</v>
      </c>
      <c r="W11">
        <v>4.7995000000000001</v>
      </c>
      <c r="X11">
        <v>14.398500000000002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5.9048251272819483</v>
      </c>
      <c r="AG11">
        <v>14.213001244800003</v>
      </c>
      <c r="AH11">
        <v>0</v>
      </c>
      <c r="AI11">
        <v>0</v>
      </c>
      <c r="AJ11">
        <v>0</v>
      </c>
      <c r="AK11">
        <v>23.007075048226955</v>
      </c>
      <c r="AL11">
        <v>1.6642749184165231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0.93091093215579679</v>
      </c>
      <c r="AS11">
        <v>1.9848811409455847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506.64364535928564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268.77293923679053</v>
      </c>
      <c r="L12">
        <v>2.8800409139339407</v>
      </c>
      <c r="M12">
        <v>28.790387884594736</v>
      </c>
      <c r="N12">
        <v>11.520387280535672</v>
      </c>
      <c r="O12">
        <v>38.399483928077451</v>
      </c>
      <c r="P12">
        <v>11.519734745021092</v>
      </c>
      <c r="Q12">
        <v>2.8796999999999997</v>
      </c>
      <c r="R12">
        <v>7.6791999999999989</v>
      </c>
      <c r="S12">
        <v>3.8396000000000003</v>
      </c>
      <c r="T12">
        <v>0</v>
      </c>
      <c r="U12">
        <v>59.619602958505396</v>
      </c>
      <c r="V12">
        <v>3.8396000000000003</v>
      </c>
      <c r="W12">
        <v>4.7995000000000001</v>
      </c>
      <c r="X12">
        <v>14.398500000000002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5.9048251272819483</v>
      </c>
      <c r="AG12">
        <v>14.213001244800003</v>
      </c>
      <c r="AH12">
        <v>0</v>
      </c>
      <c r="AI12">
        <v>0</v>
      </c>
      <c r="AJ12">
        <v>0</v>
      </c>
      <c r="AK12">
        <v>23.007075048226955</v>
      </c>
      <c r="AL12">
        <v>1.6642749184165231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0.93091093215579679</v>
      </c>
      <c r="AS12">
        <v>1.9848811409455847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506.64364535928564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268.77293923679053</v>
      </c>
      <c r="L13">
        <v>2.8800409139339407</v>
      </c>
      <c r="M13">
        <v>28.790387884594736</v>
      </c>
      <c r="N13">
        <v>11.520387280535672</v>
      </c>
      <c r="O13">
        <v>38.399483928077451</v>
      </c>
      <c r="P13">
        <v>11.519734745021092</v>
      </c>
      <c r="Q13">
        <v>2.8796999999999997</v>
      </c>
      <c r="R13">
        <v>7.6791999999999989</v>
      </c>
      <c r="S13">
        <v>3.8396000000000003</v>
      </c>
      <c r="T13">
        <v>0</v>
      </c>
      <c r="U13">
        <v>59.619602958505396</v>
      </c>
      <c r="V13">
        <v>3.8396000000000003</v>
      </c>
      <c r="W13">
        <v>4.7995000000000001</v>
      </c>
      <c r="X13">
        <v>14.398500000000002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5.9048251272819483</v>
      </c>
      <c r="AG13">
        <v>14.213001244800003</v>
      </c>
      <c r="AH13">
        <v>0</v>
      </c>
      <c r="AI13">
        <v>0</v>
      </c>
      <c r="AJ13">
        <v>0</v>
      </c>
      <c r="AK13">
        <v>23.007075048226955</v>
      </c>
      <c r="AL13">
        <v>1.6642749184165231</v>
      </c>
      <c r="AM13">
        <v>0</v>
      </c>
      <c r="AN13">
        <v>0</v>
      </c>
      <c r="AO13">
        <v>0</v>
      </c>
      <c r="AP13">
        <v>2.9702179349627169</v>
      </c>
      <c r="AQ13">
        <v>0</v>
      </c>
      <c r="AR13">
        <v>0.93091093215579679</v>
      </c>
      <c r="AS13">
        <v>1.9848811409455847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509.61386329424835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268.77293923679053</v>
      </c>
      <c r="L14">
        <v>2.8800409139339407</v>
      </c>
      <c r="M14">
        <v>28.790387884594736</v>
      </c>
      <c r="N14">
        <v>11.520387280535672</v>
      </c>
      <c r="O14">
        <v>38.399483928077451</v>
      </c>
      <c r="P14">
        <v>11.519734745021092</v>
      </c>
      <c r="Q14">
        <v>2.8796999999999997</v>
      </c>
      <c r="R14">
        <v>7.6791999999999989</v>
      </c>
      <c r="S14">
        <v>3.8396000000000003</v>
      </c>
      <c r="T14">
        <v>0</v>
      </c>
      <c r="U14">
        <v>59.619602958505396</v>
      </c>
      <c r="V14">
        <v>3.8396000000000003</v>
      </c>
      <c r="W14">
        <v>4.7995000000000001</v>
      </c>
      <c r="X14">
        <v>14.398500000000002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5.9048251272819483</v>
      </c>
      <c r="AG14">
        <v>14.213001244800003</v>
      </c>
      <c r="AH14">
        <v>0</v>
      </c>
      <c r="AI14">
        <v>0</v>
      </c>
      <c r="AJ14">
        <v>0</v>
      </c>
      <c r="AK14">
        <v>23.007075048226955</v>
      </c>
      <c r="AL14">
        <v>1.6642749184165231</v>
      </c>
      <c r="AM14">
        <v>0</v>
      </c>
      <c r="AN14">
        <v>0</v>
      </c>
      <c r="AO14">
        <v>0</v>
      </c>
      <c r="AP14">
        <v>2.9702179349627169</v>
      </c>
      <c r="AQ14">
        <v>0</v>
      </c>
      <c r="AR14">
        <v>0.93091093215579679</v>
      </c>
      <c r="AS14">
        <v>1.9848811409455847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509.61386329424835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268.77293923679053</v>
      </c>
      <c r="L15">
        <v>2.8800409139339407</v>
      </c>
      <c r="M15">
        <v>61.210554501188994</v>
      </c>
      <c r="N15">
        <v>24.900744057152934</v>
      </c>
      <c r="O15">
        <v>70.348004646196614</v>
      </c>
      <c r="P15">
        <v>22.259656626608677</v>
      </c>
      <c r="Q15">
        <v>2.8796999999999997</v>
      </c>
      <c r="R15">
        <v>7.6791999999999989</v>
      </c>
      <c r="S15">
        <v>3.8396000000000003</v>
      </c>
      <c r="T15">
        <v>0</v>
      </c>
      <c r="U15">
        <v>59.619602958505396</v>
      </c>
      <c r="V15">
        <v>3.8396000000000003</v>
      </c>
      <c r="W15">
        <v>4.7995000000000001</v>
      </c>
      <c r="X15">
        <v>14.398500000000002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5.9048251272819483</v>
      </c>
      <c r="AG15">
        <v>14.213001244800003</v>
      </c>
      <c r="AH15">
        <v>0</v>
      </c>
      <c r="AI15">
        <v>0</v>
      </c>
      <c r="AJ15">
        <v>0</v>
      </c>
      <c r="AK15">
        <v>23.007075048226955</v>
      </c>
      <c r="AL15">
        <v>1.6642749184165231</v>
      </c>
      <c r="AM15">
        <v>0</v>
      </c>
      <c r="AN15">
        <v>0</v>
      </c>
      <c r="AO15">
        <v>0</v>
      </c>
      <c r="AP15">
        <v>2.9702179349627169</v>
      </c>
      <c r="AQ15">
        <v>0</v>
      </c>
      <c r="AR15">
        <v>0.93091093215579679</v>
      </c>
      <c r="AS15">
        <v>1.9848811409455847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598.10282928716663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268.77293923679053</v>
      </c>
      <c r="L16">
        <v>2.8800409139339407</v>
      </c>
      <c r="M16">
        <v>61.210554501188994</v>
      </c>
      <c r="N16">
        <v>24.900744057152934</v>
      </c>
      <c r="O16">
        <v>70.348004646196614</v>
      </c>
      <c r="P16">
        <v>22.259656626608677</v>
      </c>
      <c r="Q16">
        <v>2.8796999999999997</v>
      </c>
      <c r="R16">
        <v>7.6791999999999989</v>
      </c>
      <c r="S16">
        <v>3.8396000000000003</v>
      </c>
      <c r="T16">
        <v>0</v>
      </c>
      <c r="U16">
        <v>59.619602958505396</v>
      </c>
      <c r="V16">
        <v>3.8396000000000003</v>
      </c>
      <c r="W16">
        <v>4.7995000000000001</v>
      </c>
      <c r="X16">
        <v>14.398500000000002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5.9048251272819483</v>
      </c>
      <c r="AG16">
        <v>14.213001244800003</v>
      </c>
      <c r="AH16">
        <v>0</v>
      </c>
      <c r="AI16">
        <v>0</v>
      </c>
      <c r="AJ16">
        <v>0</v>
      </c>
      <c r="AK16">
        <v>23.007075048226955</v>
      </c>
      <c r="AL16">
        <v>1.6642749184165231</v>
      </c>
      <c r="AM16">
        <v>0</v>
      </c>
      <c r="AN16">
        <v>0</v>
      </c>
      <c r="AO16">
        <v>0</v>
      </c>
      <c r="AP16">
        <v>2.9702179349627169</v>
      </c>
      <c r="AQ16">
        <v>0</v>
      </c>
      <c r="AR16">
        <v>0.93091093215579679</v>
      </c>
      <c r="AS16">
        <v>1.9848811409455847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598.10282928716663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268.77293923679053</v>
      </c>
      <c r="L17">
        <v>2.8800409139339407</v>
      </c>
      <c r="M17">
        <v>61.210554501188994</v>
      </c>
      <c r="N17">
        <v>24.900744057152934</v>
      </c>
      <c r="O17">
        <v>70.348004646196614</v>
      </c>
      <c r="P17">
        <v>22.259656626608677</v>
      </c>
      <c r="Q17">
        <v>2.8796999999999997</v>
      </c>
      <c r="R17">
        <v>7.6791999999999989</v>
      </c>
      <c r="S17">
        <v>3.8396000000000003</v>
      </c>
      <c r="T17">
        <v>0</v>
      </c>
      <c r="U17">
        <v>59.619602958505396</v>
      </c>
      <c r="V17">
        <v>3.8396000000000003</v>
      </c>
      <c r="W17">
        <v>4.7995000000000001</v>
      </c>
      <c r="X17">
        <v>14.398500000000002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5.9048251272819483</v>
      </c>
      <c r="AG17">
        <v>14.213001244800003</v>
      </c>
      <c r="AH17">
        <v>0</v>
      </c>
      <c r="AI17">
        <v>0</v>
      </c>
      <c r="AJ17">
        <v>0</v>
      </c>
      <c r="AK17">
        <v>23.007075048226955</v>
      </c>
      <c r="AL17">
        <v>1.6642749184165231</v>
      </c>
      <c r="AM17">
        <v>0</v>
      </c>
      <c r="AN17">
        <v>0</v>
      </c>
      <c r="AO17">
        <v>0</v>
      </c>
      <c r="AP17">
        <v>2.9702179349627169</v>
      </c>
      <c r="AQ17">
        <v>0</v>
      </c>
      <c r="AR17">
        <v>0.93091093215579679</v>
      </c>
      <c r="AS17">
        <v>1.9848811409455847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598.10282928716663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268.77293923679053</v>
      </c>
      <c r="L18">
        <v>2.8800409139339407</v>
      </c>
      <c r="M18">
        <v>61.210554501188994</v>
      </c>
      <c r="N18">
        <v>24.900744057152934</v>
      </c>
      <c r="O18">
        <v>70.348004646196614</v>
      </c>
      <c r="P18">
        <v>22.259656626608677</v>
      </c>
      <c r="Q18">
        <v>2.8796999999999997</v>
      </c>
      <c r="R18">
        <v>7.6791999999999989</v>
      </c>
      <c r="S18">
        <v>3.8396000000000003</v>
      </c>
      <c r="T18">
        <v>0</v>
      </c>
      <c r="U18">
        <v>59.619602958505396</v>
      </c>
      <c r="V18">
        <v>3.8396000000000003</v>
      </c>
      <c r="W18">
        <v>4.7995000000000001</v>
      </c>
      <c r="X18">
        <v>14.398500000000002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5.9048251272819483</v>
      </c>
      <c r="AG18">
        <v>14.213001244800003</v>
      </c>
      <c r="AH18">
        <v>0</v>
      </c>
      <c r="AI18">
        <v>0</v>
      </c>
      <c r="AJ18">
        <v>0</v>
      </c>
      <c r="AK18">
        <v>23.007075048226955</v>
      </c>
      <c r="AL18">
        <v>1.6642749184165231</v>
      </c>
      <c r="AM18">
        <v>0</v>
      </c>
      <c r="AN18">
        <v>0</v>
      </c>
      <c r="AO18">
        <v>0</v>
      </c>
      <c r="AP18">
        <v>2.9702179349627169</v>
      </c>
      <c r="AQ18">
        <v>0</v>
      </c>
      <c r="AR18">
        <v>0.93091093215579679</v>
      </c>
      <c r="AS18">
        <v>1.9848811409455847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598.10282928716663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268.77293923679053</v>
      </c>
      <c r="L19">
        <v>2.8800409139339407</v>
      </c>
      <c r="M19">
        <v>61.210554501188994</v>
      </c>
      <c r="N19">
        <v>24.900744057152934</v>
      </c>
      <c r="O19">
        <v>70.348004646196614</v>
      </c>
      <c r="P19">
        <v>22.259656626608677</v>
      </c>
      <c r="Q19">
        <v>2.8796999999999997</v>
      </c>
      <c r="R19">
        <v>7.6791999999999989</v>
      </c>
      <c r="S19">
        <v>3.8396000000000003</v>
      </c>
      <c r="T19">
        <v>0</v>
      </c>
      <c r="U19">
        <v>59.619602958505396</v>
      </c>
      <c r="V19">
        <v>3.8396000000000003</v>
      </c>
      <c r="W19">
        <v>4.7995000000000001</v>
      </c>
      <c r="X19">
        <v>14.398500000000002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5.9048251272819483</v>
      </c>
      <c r="AG19">
        <v>14.213001244800003</v>
      </c>
      <c r="AH19">
        <v>0</v>
      </c>
      <c r="AI19">
        <v>0</v>
      </c>
      <c r="AJ19">
        <v>0</v>
      </c>
      <c r="AK19">
        <v>23.007075048226955</v>
      </c>
      <c r="AL19">
        <v>1.6642749184165231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0.93091093215579679</v>
      </c>
      <c r="AS19">
        <v>1.9848811409455847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595.13261135220387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268.77293923679053</v>
      </c>
      <c r="L20">
        <v>2.8800409139339407</v>
      </c>
      <c r="M20">
        <v>61.210554501188994</v>
      </c>
      <c r="N20">
        <v>24.900744057152934</v>
      </c>
      <c r="O20">
        <v>70.348004646196614</v>
      </c>
      <c r="P20">
        <v>22.259656626608677</v>
      </c>
      <c r="Q20">
        <v>2.8796999999999997</v>
      </c>
      <c r="R20">
        <v>7.6791999999999989</v>
      </c>
      <c r="S20">
        <v>3.8396000000000003</v>
      </c>
      <c r="T20">
        <v>0</v>
      </c>
      <c r="U20">
        <v>59.619602958505396</v>
      </c>
      <c r="V20">
        <v>3.8396000000000003</v>
      </c>
      <c r="W20">
        <v>4.7995000000000001</v>
      </c>
      <c r="X20">
        <v>14.398500000000002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5.9048251272819483</v>
      </c>
      <c r="AG20">
        <v>14.213001244800003</v>
      </c>
      <c r="AH20">
        <v>0</v>
      </c>
      <c r="AI20">
        <v>0</v>
      </c>
      <c r="AJ20">
        <v>0</v>
      </c>
      <c r="AK20">
        <v>23.007075048226955</v>
      </c>
      <c r="AL20">
        <v>1.6642749184165231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0.93091093215579679</v>
      </c>
      <c r="AS20">
        <v>1.9848811409455847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595.13261135220387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268.77293923679053</v>
      </c>
      <c r="L21">
        <v>2.8800409139339407</v>
      </c>
      <c r="M21">
        <v>61.210554501188994</v>
      </c>
      <c r="N21">
        <v>24.900744057152934</v>
      </c>
      <c r="O21">
        <v>70.348004646196614</v>
      </c>
      <c r="P21">
        <v>22.259656626608677</v>
      </c>
      <c r="Q21">
        <v>2.8796999999999997</v>
      </c>
      <c r="R21">
        <v>7.6791999999999989</v>
      </c>
      <c r="S21">
        <v>3.8396000000000003</v>
      </c>
      <c r="T21">
        <v>0</v>
      </c>
      <c r="U21">
        <v>59.619602958505396</v>
      </c>
      <c r="V21">
        <v>3.8396000000000003</v>
      </c>
      <c r="W21">
        <v>4.7995000000000001</v>
      </c>
      <c r="X21">
        <v>14.398500000000002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5.9048251272819483</v>
      </c>
      <c r="AG21">
        <v>14.213001244800003</v>
      </c>
      <c r="AH21">
        <v>0</v>
      </c>
      <c r="AI21">
        <v>0</v>
      </c>
      <c r="AJ21">
        <v>0</v>
      </c>
      <c r="AK21">
        <v>23.007075048226955</v>
      </c>
      <c r="AL21">
        <v>9.1535105592082591</v>
      </c>
      <c r="AM21">
        <v>0</v>
      </c>
      <c r="AN21">
        <v>0</v>
      </c>
      <c r="AO21">
        <v>0</v>
      </c>
      <c r="AP21">
        <v>0</v>
      </c>
      <c r="AQ21">
        <v>10.060519920000001</v>
      </c>
      <c r="AR21">
        <v>0.93091093215579679</v>
      </c>
      <c r="AS21">
        <v>1.9848811409455847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612.68236691299569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268.77293923679053</v>
      </c>
      <c r="L22">
        <v>2.8800409139339407</v>
      </c>
      <c r="M22">
        <v>61.210554501188994</v>
      </c>
      <c r="N22">
        <v>24.900744057152934</v>
      </c>
      <c r="O22">
        <v>70.348004646196614</v>
      </c>
      <c r="P22">
        <v>22.259656626608677</v>
      </c>
      <c r="Q22">
        <v>2.8796999999999997</v>
      </c>
      <c r="R22">
        <v>7.6791999999999989</v>
      </c>
      <c r="S22">
        <v>3.8396000000000003</v>
      </c>
      <c r="T22">
        <v>0</v>
      </c>
      <c r="U22">
        <v>59.619602958505396</v>
      </c>
      <c r="V22">
        <v>3.8396000000000003</v>
      </c>
      <c r="W22">
        <v>4.7995000000000001</v>
      </c>
      <c r="X22">
        <v>14.398500000000002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5.9048251272819483</v>
      </c>
      <c r="AG22">
        <v>14.213001244800003</v>
      </c>
      <c r="AH22">
        <v>0</v>
      </c>
      <c r="AI22">
        <v>0</v>
      </c>
      <c r="AJ22">
        <v>0</v>
      </c>
      <c r="AK22">
        <v>23.007075048226955</v>
      </c>
      <c r="AL22">
        <v>9.1535105592082591</v>
      </c>
      <c r="AM22">
        <v>0</v>
      </c>
      <c r="AN22">
        <v>0</v>
      </c>
      <c r="AO22">
        <v>0</v>
      </c>
      <c r="AP22">
        <v>0</v>
      </c>
      <c r="AQ22">
        <v>10.060519920000001</v>
      </c>
      <c r="AR22">
        <v>0.93091093215579679</v>
      </c>
      <c r="AS22">
        <v>1.9848811409455847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612.68236691299569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268.77293923679053</v>
      </c>
      <c r="L23">
        <v>2.8800409139339407</v>
      </c>
      <c r="M23">
        <v>61.210554501188994</v>
      </c>
      <c r="N23">
        <v>24.900744057152934</v>
      </c>
      <c r="O23">
        <v>70.348004646196614</v>
      </c>
      <c r="P23">
        <v>22.259656626608677</v>
      </c>
      <c r="Q23">
        <v>2.8796999999999997</v>
      </c>
      <c r="R23">
        <v>7.6791999999999989</v>
      </c>
      <c r="S23">
        <v>3.8396000000000003</v>
      </c>
      <c r="T23">
        <v>0</v>
      </c>
      <c r="U23">
        <v>59.619602958505396</v>
      </c>
      <c r="V23">
        <v>3.8396000000000003</v>
      </c>
      <c r="W23">
        <v>4.7995000000000001</v>
      </c>
      <c r="X23">
        <v>14.398500000000002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5.9048251272819483</v>
      </c>
      <c r="AG23">
        <v>14.213001244800003</v>
      </c>
      <c r="AH23">
        <v>0</v>
      </c>
      <c r="AI23">
        <v>0</v>
      </c>
      <c r="AJ23">
        <v>0</v>
      </c>
      <c r="AK23">
        <v>23.007075048226955</v>
      </c>
      <c r="AL23">
        <v>9.1535105592082591</v>
      </c>
      <c r="AM23">
        <v>0</v>
      </c>
      <c r="AN23">
        <v>0</v>
      </c>
      <c r="AO23">
        <v>0</v>
      </c>
      <c r="AP23">
        <v>0</v>
      </c>
      <c r="AQ23">
        <v>10.270113738412698</v>
      </c>
      <c r="AR23">
        <v>0.93091093215579679</v>
      </c>
      <c r="AS23">
        <v>1.9848811409455847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612.89196073140829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268.77293923679053</v>
      </c>
      <c r="L24">
        <v>2.8800409139339407</v>
      </c>
      <c r="M24">
        <v>61.210554501188994</v>
      </c>
      <c r="N24">
        <v>24.900744057152934</v>
      </c>
      <c r="O24">
        <v>70.348004646196614</v>
      </c>
      <c r="P24">
        <v>22.259656626608677</v>
      </c>
      <c r="Q24">
        <v>2.8796999999999997</v>
      </c>
      <c r="R24">
        <v>7.6791999999999989</v>
      </c>
      <c r="S24">
        <v>3.8396000000000003</v>
      </c>
      <c r="T24">
        <v>0</v>
      </c>
      <c r="U24">
        <v>59.619602958505396</v>
      </c>
      <c r="V24">
        <v>3.8396000000000003</v>
      </c>
      <c r="W24">
        <v>4.7995000000000001</v>
      </c>
      <c r="X24">
        <v>14.401011513279801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5.9048251272819483</v>
      </c>
      <c r="AG24">
        <v>14.213001244800003</v>
      </c>
      <c r="AH24">
        <v>0</v>
      </c>
      <c r="AI24">
        <v>0</v>
      </c>
      <c r="AJ24">
        <v>0</v>
      </c>
      <c r="AK24">
        <v>23.007075048226955</v>
      </c>
      <c r="AL24">
        <v>9.1535105592082591</v>
      </c>
      <c r="AM24">
        <v>0</v>
      </c>
      <c r="AN24">
        <v>0</v>
      </c>
      <c r="AO24">
        <v>0</v>
      </c>
      <c r="AP24">
        <v>0</v>
      </c>
      <c r="AQ24">
        <v>13.833214889999999</v>
      </c>
      <c r="AR24">
        <v>0.93091093215579679</v>
      </c>
      <c r="AS24">
        <v>1.9848811409455847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616.45757339627551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268.77293923679053</v>
      </c>
      <c r="L25">
        <v>2.8800409139339407</v>
      </c>
      <c r="M25">
        <v>61.210554501188994</v>
      </c>
      <c r="N25">
        <v>24.900744057152934</v>
      </c>
      <c r="O25">
        <v>70.348004646196614</v>
      </c>
      <c r="P25">
        <v>22.259656626608677</v>
      </c>
      <c r="Q25">
        <v>2.8796999999999997</v>
      </c>
      <c r="R25">
        <v>7.6791999999999989</v>
      </c>
      <c r="S25">
        <v>3.8396000000000003</v>
      </c>
      <c r="T25">
        <v>0</v>
      </c>
      <c r="U25">
        <v>59.619602958505396</v>
      </c>
      <c r="V25">
        <v>3.8396000000000003</v>
      </c>
      <c r="W25">
        <v>7.071005387578075</v>
      </c>
      <c r="X25">
        <v>14.401011513279801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5.9048251272819483</v>
      </c>
      <c r="AG25">
        <v>14.213001244800003</v>
      </c>
      <c r="AH25">
        <v>0</v>
      </c>
      <c r="AI25">
        <v>0</v>
      </c>
      <c r="AJ25">
        <v>0</v>
      </c>
      <c r="AK25">
        <v>23.007075048226955</v>
      </c>
      <c r="AL25">
        <v>9.1535105592082591</v>
      </c>
      <c r="AM25">
        <v>0</v>
      </c>
      <c r="AN25">
        <v>0</v>
      </c>
      <c r="AO25">
        <v>0</v>
      </c>
      <c r="AP25">
        <v>0</v>
      </c>
      <c r="AQ25">
        <v>25.989676459999995</v>
      </c>
      <c r="AR25">
        <v>0.93091093215579679</v>
      </c>
      <c r="AS25">
        <v>1.9848811409455847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630.88554035385357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268.77293923679053</v>
      </c>
      <c r="L26">
        <v>2.8800208579387183</v>
      </c>
      <c r="M26">
        <v>61.210554501188994</v>
      </c>
      <c r="N26">
        <v>24.900744057152934</v>
      </c>
      <c r="O26">
        <v>70.348004646196614</v>
      </c>
      <c r="P26">
        <v>22.259656626608677</v>
      </c>
      <c r="Q26">
        <v>2.8796999999999997</v>
      </c>
      <c r="R26">
        <v>7.6807652307692305</v>
      </c>
      <c r="S26">
        <v>3.8396000000000003</v>
      </c>
      <c r="T26">
        <v>0</v>
      </c>
      <c r="U26">
        <v>59.619602958505396</v>
      </c>
      <c r="V26">
        <v>3.6594736092925033</v>
      </c>
      <c r="W26">
        <v>10.259019477501678</v>
      </c>
      <c r="X26">
        <v>53.241109588298492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6.9473664653156666</v>
      </c>
      <c r="AF26">
        <v>5.9048251272819483</v>
      </c>
      <c r="AG26">
        <v>14.213001244800003</v>
      </c>
      <c r="AH26">
        <v>7.9848321599999998</v>
      </c>
      <c r="AI26">
        <v>0</v>
      </c>
      <c r="AJ26">
        <v>0</v>
      </c>
      <c r="AK26">
        <v>23.007075048226955</v>
      </c>
      <c r="AL26">
        <v>9.1535105592082591</v>
      </c>
      <c r="AM26">
        <v>0</v>
      </c>
      <c r="AN26">
        <v>0</v>
      </c>
      <c r="AO26">
        <v>0</v>
      </c>
      <c r="AP26">
        <v>0</v>
      </c>
      <c r="AQ26">
        <v>31.06185546095238</v>
      </c>
      <c r="AR26">
        <v>0.93091093215579679</v>
      </c>
      <c r="AS26">
        <v>1.9848811409455847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692.7394489291305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326.36822747605413</v>
      </c>
      <c r="L27">
        <v>9.0400400495972466</v>
      </c>
      <c r="M27">
        <v>61.210554501188994</v>
      </c>
      <c r="N27">
        <v>24.900744057152934</v>
      </c>
      <c r="O27">
        <v>70.348004646196614</v>
      </c>
      <c r="P27">
        <v>22.259656626608677</v>
      </c>
      <c r="Q27">
        <v>4.4507293189189197</v>
      </c>
      <c r="R27">
        <v>17.870018856841366</v>
      </c>
      <c r="S27">
        <v>10.729796747239977</v>
      </c>
      <c r="T27">
        <v>0</v>
      </c>
      <c r="U27">
        <v>59.619602958505396</v>
      </c>
      <c r="V27">
        <v>8.7394309981238276</v>
      </c>
      <c r="W27">
        <v>15.281672570090542</v>
      </c>
      <c r="X27">
        <v>62.189302738272922</v>
      </c>
      <c r="Y27">
        <v>0</v>
      </c>
      <c r="Z27">
        <v>0</v>
      </c>
      <c r="AA27">
        <v>3.4973954303797479</v>
      </c>
      <c r="AB27">
        <v>0</v>
      </c>
      <c r="AC27">
        <v>0</v>
      </c>
      <c r="AD27">
        <v>0</v>
      </c>
      <c r="AE27">
        <v>13.894732930631333</v>
      </c>
      <c r="AF27">
        <v>5.9048251272819483</v>
      </c>
      <c r="AG27">
        <v>14.213001244800003</v>
      </c>
      <c r="AH27">
        <v>15.570422843759239</v>
      </c>
      <c r="AI27">
        <v>0</v>
      </c>
      <c r="AJ27">
        <v>0</v>
      </c>
      <c r="AK27">
        <v>23.007075048226955</v>
      </c>
      <c r="AL27">
        <v>9.1535105592082591</v>
      </c>
      <c r="AM27">
        <v>0</v>
      </c>
      <c r="AN27">
        <v>0</v>
      </c>
      <c r="AO27">
        <v>0</v>
      </c>
      <c r="AP27">
        <v>0</v>
      </c>
      <c r="AQ27">
        <v>31.06185546095238</v>
      </c>
      <c r="AR27">
        <v>0.93091093215579679</v>
      </c>
      <c r="AS27">
        <v>1.9848811409455847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812.22639226313288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393.5586518387168</v>
      </c>
      <c r="L28">
        <v>9.0403512159393742</v>
      </c>
      <c r="M28">
        <v>61.210554501188994</v>
      </c>
      <c r="N28">
        <v>24.900744057152934</v>
      </c>
      <c r="O28">
        <v>70.348004646196614</v>
      </c>
      <c r="P28">
        <v>22.259656626608677</v>
      </c>
      <c r="Q28">
        <v>4.4583618163471241</v>
      </c>
      <c r="R28">
        <v>17.872564908769867</v>
      </c>
      <c r="S28">
        <v>11.129806005140185</v>
      </c>
      <c r="T28">
        <v>0</v>
      </c>
      <c r="U28">
        <v>59.619602958505396</v>
      </c>
      <c r="V28">
        <v>8.7319799484404843</v>
      </c>
      <c r="W28">
        <v>15.281766462881938</v>
      </c>
      <c r="X28">
        <v>62.189302738272922</v>
      </c>
      <c r="Y28">
        <v>0</v>
      </c>
      <c r="Z28">
        <v>0</v>
      </c>
      <c r="AA28">
        <v>5.9235891227848114</v>
      </c>
      <c r="AB28">
        <v>5.5518233708927225</v>
      </c>
      <c r="AC28">
        <v>0</v>
      </c>
      <c r="AD28">
        <v>0</v>
      </c>
      <c r="AE28">
        <v>13.894732930631333</v>
      </c>
      <c r="AF28">
        <v>5.9048251272819483</v>
      </c>
      <c r="AG28">
        <v>14.213001244800003</v>
      </c>
      <c r="AH28">
        <v>23.95449648</v>
      </c>
      <c r="AI28">
        <v>0</v>
      </c>
      <c r="AJ28">
        <v>0</v>
      </c>
      <c r="AK28">
        <v>23.007075048226955</v>
      </c>
      <c r="AL28">
        <v>9.1535105592082591</v>
      </c>
      <c r="AM28">
        <v>2.2252248514628654</v>
      </c>
      <c r="AN28">
        <v>0</v>
      </c>
      <c r="AO28">
        <v>0</v>
      </c>
      <c r="AP28">
        <v>0</v>
      </c>
      <c r="AQ28">
        <v>31.06185546095238</v>
      </c>
      <c r="AR28">
        <v>0.93091093215579679</v>
      </c>
      <c r="AS28">
        <v>1.9848811409455847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898.40727399350419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473.72298774601967</v>
      </c>
      <c r="L29">
        <v>9.0298745083811376</v>
      </c>
      <c r="M29">
        <v>61.210554501188994</v>
      </c>
      <c r="N29">
        <v>24.900744057152934</v>
      </c>
      <c r="O29">
        <v>70.348004646196614</v>
      </c>
      <c r="P29">
        <v>22.259656626608677</v>
      </c>
      <c r="Q29">
        <v>4.3719469557788946</v>
      </c>
      <c r="R29">
        <v>17.865722176658476</v>
      </c>
      <c r="S29">
        <v>11.12520733965245</v>
      </c>
      <c r="T29">
        <v>0</v>
      </c>
      <c r="U29">
        <v>59.619602958505396</v>
      </c>
      <c r="V29">
        <v>8.7350514304369664</v>
      </c>
      <c r="W29">
        <v>14.671694516766468</v>
      </c>
      <c r="X29">
        <v>62.188124973259754</v>
      </c>
      <c r="Y29">
        <v>0</v>
      </c>
      <c r="Z29">
        <v>0.46372768999999991</v>
      </c>
      <c r="AA29">
        <v>11.657985500000002</v>
      </c>
      <c r="AB29">
        <v>5.5518233708927225</v>
      </c>
      <c r="AC29">
        <v>0</v>
      </c>
      <c r="AD29">
        <v>2.7846701196063592</v>
      </c>
      <c r="AE29">
        <v>13.894732930631333</v>
      </c>
      <c r="AF29">
        <v>11.809649561359027</v>
      </c>
      <c r="AG29">
        <v>14.213001244800003</v>
      </c>
      <c r="AH29">
        <v>35.93174471999999</v>
      </c>
      <c r="AI29">
        <v>0</v>
      </c>
      <c r="AJ29">
        <v>0</v>
      </c>
      <c r="AK29">
        <v>23.007075048226955</v>
      </c>
      <c r="AL29">
        <v>9.1535105592082591</v>
      </c>
      <c r="AM29">
        <v>4.4414587845461364</v>
      </c>
      <c r="AN29">
        <v>0</v>
      </c>
      <c r="AO29">
        <v>0</v>
      </c>
      <c r="AP29">
        <v>0</v>
      </c>
      <c r="AQ29">
        <v>31.06185546095238</v>
      </c>
      <c r="AR29">
        <v>0.93091093215579679</v>
      </c>
      <c r="AS29">
        <v>1.9848811409455847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1006.9361994999313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488.96572855461972</v>
      </c>
      <c r="L30">
        <v>9.0401266133503473</v>
      </c>
      <c r="M30">
        <v>61.210554501188994</v>
      </c>
      <c r="N30">
        <v>24.900744057152934</v>
      </c>
      <c r="O30">
        <v>70.348004646196614</v>
      </c>
      <c r="P30">
        <v>22.259656626608677</v>
      </c>
      <c r="Q30">
        <v>4.4584799053254445</v>
      </c>
      <c r="R30">
        <v>17.865722176658476</v>
      </c>
      <c r="S30">
        <v>11.12520733965245</v>
      </c>
      <c r="T30">
        <v>0</v>
      </c>
      <c r="U30">
        <v>59.619602958505396</v>
      </c>
      <c r="V30">
        <v>8.7350514304369664</v>
      </c>
      <c r="W30">
        <v>14.671694516766468</v>
      </c>
      <c r="X30">
        <v>62.188124973259754</v>
      </c>
      <c r="Y30">
        <v>0</v>
      </c>
      <c r="Z30">
        <v>5.4979555629090893</v>
      </c>
      <c r="AA30">
        <v>11.657985500000002</v>
      </c>
      <c r="AB30">
        <v>11.103647180945234</v>
      </c>
      <c r="AC30">
        <v>0</v>
      </c>
      <c r="AD30">
        <v>7.2401418717638162</v>
      </c>
      <c r="AE30">
        <v>13.894732930631333</v>
      </c>
      <c r="AF30">
        <v>17.714474688640976</v>
      </c>
      <c r="AG30">
        <v>14.213001244800003</v>
      </c>
      <c r="AH30">
        <v>59.167606103569149</v>
      </c>
      <c r="AI30">
        <v>0</v>
      </c>
      <c r="AJ30">
        <v>0</v>
      </c>
      <c r="AK30">
        <v>23.007075048226955</v>
      </c>
      <c r="AL30">
        <v>39.942590581583474</v>
      </c>
      <c r="AM30">
        <v>6.1811801917479361</v>
      </c>
      <c r="AN30">
        <v>0</v>
      </c>
      <c r="AO30">
        <v>0</v>
      </c>
      <c r="AP30">
        <v>0</v>
      </c>
      <c r="AQ30">
        <v>31.06185546095238</v>
      </c>
      <c r="AR30">
        <v>0.93091093215579679</v>
      </c>
      <c r="AS30">
        <v>1.9848811409455847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1098.9867367385939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488.96572855461972</v>
      </c>
      <c r="L31">
        <v>9.0401266133503473</v>
      </c>
      <c r="M31">
        <v>61.210554501188994</v>
      </c>
      <c r="N31">
        <v>24.900744057152934</v>
      </c>
      <c r="O31">
        <v>70.348004646196614</v>
      </c>
      <c r="P31">
        <v>22.259656626608677</v>
      </c>
      <c r="Q31">
        <v>4.4584799053254445</v>
      </c>
      <c r="R31">
        <v>17.865722176658476</v>
      </c>
      <c r="S31">
        <v>11.12520733965245</v>
      </c>
      <c r="T31">
        <v>0</v>
      </c>
      <c r="U31">
        <v>59.619602958505396</v>
      </c>
      <c r="V31">
        <v>8.7350514304369664</v>
      </c>
      <c r="W31">
        <v>14.671694516766468</v>
      </c>
      <c r="X31">
        <v>62.188124973259754</v>
      </c>
      <c r="Y31">
        <v>0</v>
      </c>
      <c r="Z31">
        <v>5.4979555629090893</v>
      </c>
      <c r="AA31">
        <v>11.657985500000002</v>
      </c>
      <c r="AB31">
        <v>11.103647180945234</v>
      </c>
      <c r="AC31">
        <v>0</v>
      </c>
      <c r="AD31">
        <v>7.7035108496593496</v>
      </c>
      <c r="AE31">
        <v>13.894732930631333</v>
      </c>
      <c r="AF31">
        <v>17.714474688640976</v>
      </c>
      <c r="AG31">
        <v>14.213001244800003</v>
      </c>
      <c r="AH31">
        <v>59.167606103569149</v>
      </c>
      <c r="AI31">
        <v>0</v>
      </c>
      <c r="AJ31">
        <v>0</v>
      </c>
      <c r="AK31">
        <v>23.007075048226955</v>
      </c>
      <c r="AL31">
        <v>39.942590581583474</v>
      </c>
      <c r="AM31">
        <v>6.1811801917479361</v>
      </c>
      <c r="AN31">
        <v>0</v>
      </c>
      <c r="AO31">
        <v>0</v>
      </c>
      <c r="AP31">
        <v>0</v>
      </c>
      <c r="AQ31">
        <v>31.06185546095238</v>
      </c>
      <c r="AR31">
        <v>0.93091093215579679</v>
      </c>
      <c r="AS31">
        <v>1.9848811409455847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1099.4501057164894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488.96572855461972</v>
      </c>
      <c r="L32">
        <v>9.0401266133503473</v>
      </c>
      <c r="M32">
        <v>61.210554501188994</v>
      </c>
      <c r="N32">
        <v>24.900744057152934</v>
      </c>
      <c r="O32">
        <v>70.348004646196614</v>
      </c>
      <c r="P32">
        <v>22.259656626608677</v>
      </c>
      <c r="Q32">
        <v>4.4584799053254445</v>
      </c>
      <c r="R32">
        <v>17.865722176658476</v>
      </c>
      <c r="S32">
        <v>11.12520733965245</v>
      </c>
      <c r="T32">
        <v>0</v>
      </c>
      <c r="U32">
        <v>59.619602958505396</v>
      </c>
      <c r="V32">
        <v>8.7350514304369664</v>
      </c>
      <c r="W32">
        <v>14.671694516766468</v>
      </c>
      <c r="X32">
        <v>62.188124973259754</v>
      </c>
      <c r="Y32">
        <v>0</v>
      </c>
      <c r="Z32">
        <v>5.4979555629090893</v>
      </c>
      <c r="AA32">
        <v>11.657985500000002</v>
      </c>
      <c r="AB32">
        <v>11.103647180945234</v>
      </c>
      <c r="AC32">
        <v>0</v>
      </c>
      <c r="AD32">
        <v>7.7035108496593496</v>
      </c>
      <c r="AE32">
        <v>13.894732930631333</v>
      </c>
      <c r="AF32">
        <v>17.714474688640976</v>
      </c>
      <c r="AG32">
        <v>14.213001244800003</v>
      </c>
      <c r="AH32">
        <v>59.167606103569149</v>
      </c>
      <c r="AI32">
        <v>0</v>
      </c>
      <c r="AJ32">
        <v>0</v>
      </c>
      <c r="AK32">
        <v>23.007075048226955</v>
      </c>
      <c r="AL32">
        <v>39.942590581583474</v>
      </c>
      <c r="AM32">
        <v>6.3497578253563391</v>
      </c>
      <c r="AN32">
        <v>0</v>
      </c>
      <c r="AO32">
        <v>0</v>
      </c>
      <c r="AP32">
        <v>0</v>
      </c>
      <c r="AQ32">
        <v>31.06185546095238</v>
      </c>
      <c r="AR32">
        <v>0.93091093215579679</v>
      </c>
      <c r="AS32">
        <v>1.9848811409455847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1099.6186833500979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488.96572855461972</v>
      </c>
      <c r="L33">
        <v>9.0401266133503473</v>
      </c>
      <c r="M33">
        <v>61.210554501188994</v>
      </c>
      <c r="N33">
        <v>24.900744057152934</v>
      </c>
      <c r="O33">
        <v>70.348004646196614</v>
      </c>
      <c r="P33">
        <v>22.259656626608677</v>
      </c>
      <c r="Q33">
        <v>4.4584799053254445</v>
      </c>
      <c r="R33">
        <v>17.865722176658476</v>
      </c>
      <c r="S33">
        <v>11.12520733965245</v>
      </c>
      <c r="T33">
        <v>0</v>
      </c>
      <c r="U33">
        <v>59.619602958505396</v>
      </c>
      <c r="V33">
        <v>8.7350514304369664</v>
      </c>
      <c r="W33">
        <v>14.671694516766468</v>
      </c>
      <c r="X33">
        <v>62.188124973259754</v>
      </c>
      <c r="Y33">
        <v>0</v>
      </c>
      <c r="Z33">
        <v>5.4979555629090893</v>
      </c>
      <c r="AA33">
        <v>5.9235891227848114</v>
      </c>
      <c r="AB33">
        <v>11.103647180945234</v>
      </c>
      <c r="AC33">
        <v>0</v>
      </c>
      <c r="AD33">
        <v>11.555266274489025</v>
      </c>
      <c r="AE33">
        <v>13.894732930631333</v>
      </c>
      <c r="AF33">
        <v>17.714474688640976</v>
      </c>
      <c r="AG33">
        <v>14.213001244800003</v>
      </c>
      <c r="AH33">
        <v>59.167606103569149</v>
      </c>
      <c r="AI33">
        <v>0</v>
      </c>
      <c r="AJ33">
        <v>0</v>
      </c>
      <c r="AK33">
        <v>23.007075048226955</v>
      </c>
      <c r="AL33">
        <v>39.942590581583474</v>
      </c>
      <c r="AM33">
        <v>6.6621883963990989</v>
      </c>
      <c r="AN33">
        <v>0</v>
      </c>
      <c r="AO33">
        <v>0</v>
      </c>
      <c r="AP33">
        <v>0</v>
      </c>
      <c r="AQ33">
        <v>31.06185546095238</v>
      </c>
      <c r="AR33">
        <v>0.93091093215579679</v>
      </c>
      <c r="AS33">
        <v>1.9848811409455847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1098.048472968755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488.96572855461972</v>
      </c>
      <c r="L34">
        <v>9.0401266133503473</v>
      </c>
      <c r="M34">
        <v>61.210554501188994</v>
      </c>
      <c r="N34">
        <v>24.900744057152934</v>
      </c>
      <c r="O34">
        <v>70.348004646196614</v>
      </c>
      <c r="P34">
        <v>22.259656626608677</v>
      </c>
      <c r="Q34">
        <v>4.4584799053254445</v>
      </c>
      <c r="R34">
        <v>17.865722176658476</v>
      </c>
      <c r="S34">
        <v>11.12520733965245</v>
      </c>
      <c r="T34">
        <v>0</v>
      </c>
      <c r="U34">
        <v>59.619602958505396</v>
      </c>
      <c r="V34">
        <v>8.7350514304369664</v>
      </c>
      <c r="W34">
        <v>14.671694516766468</v>
      </c>
      <c r="X34">
        <v>62.188124973259754</v>
      </c>
      <c r="Y34">
        <v>0</v>
      </c>
      <c r="Z34">
        <v>5.4979555629090893</v>
      </c>
      <c r="AA34">
        <v>5.9235891227848114</v>
      </c>
      <c r="AB34">
        <v>11.103647180945234</v>
      </c>
      <c r="AC34">
        <v>0</v>
      </c>
      <c r="AD34">
        <v>11.555266274489025</v>
      </c>
      <c r="AE34">
        <v>13.894732930631333</v>
      </c>
      <c r="AF34">
        <v>17.714474688640976</v>
      </c>
      <c r="AG34">
        <v>14.213001244800003</v>
      </c>
      <c r="AH34">
        <v>59.167606103569149</v>
      </c>
      <c r="AI34">
        <v>0</v>
      </c>
      <c r="AJ34">
        <v>0</v>
      </c>
      <c r="AK34">
        <v>23.007075048226955</v>
      </c>
      <c r="AL34">
        <v>39.942590581583474</v>
      </c>
      <c r="AM34">
        <v>6.6621883963990989</v>
      </c>
      <c r="AN34">
        <v>0</v>
      </c>
      <c r="AO34">
        <v>0</v>
      </c>
      <c r="AP34">
        <v>0</v>
      </c>
      <c r="AQ34">
        <v>31.06185546095238</v>
      </c>
      <c r="AR34">
        <v>0.93091093215579679</v>
      </c>
      <c r="AS34">
        <v>1.9848811409455847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1098.048472968755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488.96572855461972</v>
      </c>
      <c r="L35">
        <v>9.0401266133503473</v>
      </c>
      <c r="M35">
        <v>61.210554501188994</v>
      </c>
      <c r="N35">
        <v>24.900744057152934</v>
      </c>
      <c r="O35">
        <v>70.348004646196614</v>
      </c>
      <c r="P35">
        <v>22.259656626608677</v>
      </c>
      <c r="Q35">
        <v>4.4584799053254445</v>
      </c>
      <c r="R35">
        <v>17.865722176658476</v>
      </c>
      <c r="S35">
        <v>11.12520733965245</v>
      </c>
      <c r="T35">
        <v>0</v>
      </c>
      <c r="U35">
        <v>59.619602958505396</v>
      </c>
      <c r="V35">
        <v>8.7350514304369664</v>
      </c>
      <c r="W35">
        <v>14.671694516766468</v>
      </c>
      <c r="X35">
        <v>62.188124973259754</v>
      </c>
      <c r="Y35">
        <v>0</v>
      </c>
      <c r="Z35">
        <v>5.4979555629090893</v>
      </c>
      <c r="AA35">
        <v>3.6639383000000008</v>
      </c>
      <c r="AB35">
        <v>11.103647180945234</v>
      </c>
      <c r="AC35">
        <v>0</v>
      </c>
      <c r="AD35">
        <v>7.7035108496593496</v>
      </c>
      <c r="AE35">
        <v>13.894732930631333</v>
      </c>
      <c r="AF35">
        <v>17.714474688640976</v>
      </c>
      <c r="AG35">
        <v>14.213001244800003</v>
      </c>
      <c r="AH35">
        <v>59.167606103569149</v>
      </c>
      <c r="AI35">
        <v>0</v>
      </c>
      <c r="AJ35">
        <v>0</v>
      </c>
      <c r="AK35">
        <v>23.007075048226955</v>
      </c>
      <c r="AL35">
        <v>39.942590581583474</v>
      </c>
      <c r="AM35">
        <v>6.6621883963990989</v>
      </c>
      <c r="AN35">
        <v>0</v>
      </c>
      <c r="AO35">
        <v>0</v>
      </c>
      <c r="AP35">
        <v>0</v>
      </c>
      <c r="AQ35">
        <v>31.06185546095238</v>
      </c>
      <c r="AR35">
        <v>0.93091093215579679</v>
      </c>
      <c r="AS35">
        <v>1.9848811409455847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1091.9370667211406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488.96572855461972</v>
      </c>
      <c r="L36">
        <v>9.0401266133503473</v>
      </c>
      <c r="M36">
        <v>61.210554501188994</v>
      </c>
      <c r="N36">
        <v>24.900744057152934</v>
      </c>
      <c r="O36">
        <v>70.348004646196614</v>
      </c>
      <c r="P36">
        <v>22.259656626608677</v>
      </c>
      <c r="Q36">
        <v>4.4584799053254445</v>
      </c>
      <c r="R36">
        <v>17.865722176658476</v>
      </c>
      <c r="S36">
        <v>11.12520733965245</v>
      </c>
      <c r="T36">
        <v>0</v>
      </c>
      <c r="U36">
        <v>59.619602958505396</v>
      </c>
      <c r="V36">
        <v>8.7350514304369664</v>
      </c>
      <c r="W36">
        <v>14.671694516766468</v>
      </c>
      <c r="X36">
        <v>62.188124973259754</v>
      </c>
      <c r="Y36">
        <v>0</v>
      </c>
      <c r="Z36">
        <v>0</v>
      </c>
      <c r="AA36">
        <v>0</v>
      </c>
      <c r="AB36">
        <v>11.103647180945234</v>
      </c>
      <c r="AC36">
        <v>0</v>
      </c>
      <c r="AD36">
        <v>7.7035108496593496</v>
      </c>
      <c r="AE36">
        <v>13.894732930631333</v>
      </c>
      <c r="AF36">
        <v>6.5609165000000012</v>
      </c>
      <c r="AG36">
        <v>14.213001244800003</v>
      </c>
      <c r="AH36">
        <v>35.93174471999999</v>
      </c>
      <c r="AI36">
        <v>0</v>
      </c>
      <c r="AJ36">
        <v>0</v>
      </c>
      <c r="AK36">
        <v>23.007075048226955</v>
      </c>
      <c r="AL36">
        <v>9.1535105592082591</v>
      </c>
      <c r="AM36">
        <v>4.4414587845461364</v>
      </c>
      <c r="AN36">
        <v>0</v>
      </c>
      <c r="AO36">
        <v>0</v>
      </c>
      <c r="AP36">
        <v>0</v>
      </c>
      <c r="AQ36">
        <v>31.06185546095238</v>
      </c>
      <c r="AR36">
        <v>0.93091093215579679</v>
      </c>
      <c r="AS36">
        <v>1.9848811409455847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1015.3759436517934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488.96572855461972</v>
      </c>
      <c r="L37">
        <v>9.0401266133503473</v>
      </c>
      <c r="M37">
        <v>61.210554501188994</v>
      </c>
      <c r="N37">
        <v>24.900744057152934</v>
      </c>
      <c r="O37">
        <v>70.348004646196614</v>
      </c>
      <c r="P37">
        <v>22.259656626608677</v>
      </c>
      <c r="Q37">
        <v>4.4584799053254445</v>
      </c>
      <c r="R37">
        <v>17.865722176658476</v>
      </c>
      <c r="S37">
        <v>11.12520733965245</v>
      </c>
      <c r="T37">
        <v>0</v>
      </c>
      <c r="U37">
        <v>59.619602958505396</v>
      </c>
      <c r="V37">
        <v>8.7350514304369664</v>
      </c>
      <c r="W37">
        <v>14.671694516766468</v>
      </c>
      <c r="X37">
        <v>62.188124973259754</v>
      </c>
      <c r="Y37">
        <v>0</v>
      </c>
      <c r="Z37">
        <v>0</v>
      </c>
      <c r="AA37">
        <v>0</v>
      </c>
      <c r="AB37">
        <v>5.5518233708927225</v>
      </c>
      <c r="AC37">
        <v>0</v>
      </c>
      <c r="AD37">
        <v>2.7846701196063592</v>
      </c>
      <c r="AE37">
        <v>13.894732930631333</v>
      </c>
      <c r="AF37">
        <v>5.9048251272819483</v>
      </c>
      <c r="AG37">
        <v>14.213001244800003</v>
      </c>
      <c r="AH37">
        <v>21.87843992515311</v>
      </c>
      <c r="AI37">
        <v>0</v>
      </c>
      <c r="AJ37">
        <v>0</v>
      </c>
      <c r="AK37">
        <v>23.007075048226955</v>
      </c>
      <c r="AL37">
        <v>1.2482061888123923</v>
      </c>
      <c r="AM37">
        <v>2.2252248514628654</v>
      </c>
      <c r="AN37">
        <v>0</v>
      </c>
      <c r="AO37">
        <v>0</v>
      </c>
      <c r="AP37">
        <v>0.5400397043910522</v>
      </c>
      <c r="AQ37">
        <v>31.06185546095238</v>
      </c>
      <c r="AR37">
        <v>0.93091093215579679</v>
      </c>
      <c r="AS37">
        <v>1.9848811409455847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980.61438434503486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488.96572855461972</v>
      </c>
      <c r="L38">
        <v>9.0401266133503473</v>
      </c>
      <c r="M38">
        <v>61.210554501188994</v>
      </c>
      <c r="N38">
        <v>24.900744057152934</v>
      </c>
      <c r="O38">
        <v>70.348004646196614</v>
      </c>
      <c r="P38">
        <v>22.259656626608677</v>
      </c>
      <c r="Q38">
        <v>4.4584799053254445</v>
      </c>
      <c r="R38">
        <v>17.865722176658476</v>
      </c>
      <c r="S38">
        <v>11.12520733965245</v>
      </c>
      <c r="T38">
        <v>0</v>
      </c>
      <c r="U38">
        <v>59.619602958505396</v>
      </c>
      <c r="V38">
        <v>8.7350514304369664</v>
      </c>
      <c r="W38">
        <v>14.671694516766468</v>
      </c>
      <c r="X38">
        <v>62.188124973259754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13.894732930631333</v>
      </c>
      <c r="AF38">
        <v>5.9048251272819483</v>
      </c>
      <c r="AG38">
        <v>14.213001244800003</v>
      </c>
      <c r="AH38">
        <v>14.372697975839491</v>
      </c>
      <c r="AI38">
        <v>0</v>
      </c>
      <c r="AJ38">
        <v>0</v>
      </c>
      <c r="AK38">
        <v>23.007075048226955</v>
      </c>
      <c r="AL38">
        <v>1.2482061888123923</v>
      </c>
      <c r="AM38">
        <v>0</v>
      </c>
      <c r="AN38">
        <v>0</v>
      </c>
      <c r="AO38">
        <v>0</v>
      </c>
      <c r="AP38">
        <v>0.5400397043910522</v>
      </c>
      <c r="AQ38">
        <v>31.06185546095238</v>
      </c>
      <c r="AR38">
        <v>0.93091093215579679</v>
      </c>
      <c r="AS38">
        <v>1.9848811409455847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962.54692405375931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244.37735116762832</v>
      </c>
      <c r="L39">
        <v>9.0401266133503473</v>
      </c>
      <c r="M39">
        <v>61.210554501188994</v>
      </c>
      <c r="N39">
        <v>24.900744057152934</v>
      </c>
      <c r="O39">
        <v>70.348004646196614</v>
      </c>
      <c r="P39">
        <v>22.259656626608677</v>
      </c>
      <c r="Q39">
        <v>4.4584799053254445</v>
      </c>
      <c r="R39">
        <v>17.865722176658476</v>
      </c>
      <c r="S39">
        <v>11.12520733965245</v>
      </c>
      <c r="T39">
        <v>0</v>
      </c>
      <c r="U39">
        <v>59.619602958505396</v>
      </c>
      <c r="V39">
        <v>8.7350514304369664</v>
      </c>
      <c r="W39">
        <v>14.671694516766468</v>
      </c>
      <c r="X39">
        <v>62.188124973259754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6.9473664653156666</v>
      </c>
      <c r="AF39">
        <v>5.9048251272819483</v>
      </c>
      <c r="AG39">
        <v>14.213001244800003</v>
      </c>
      <c r="AH39">
        <v>7.1863487683210137</v>
      </c>
      <c r="AI39">
        <v>0</v>
      </c>
      <c r="AJ39">
        <v>0</v>
      </c>
      <c r="AK39">
        <v>23.007075048226955</v>
      </c>
      <c r="AL39">
        <v>1.2482061888123923</v>
      </c>
      <c r="AM39">
        <v>0</v>
      </c>
      <c r="AN39">
        <v>0</v>
      </c>
      <c r="AO39">
        <v>0</v>
      </c>
      <c r="AP39">
        <v>0.2700198521955261</v>
      </c>
      <c r="AQ39">
        <v>31.06185546095238</v>
      </c>
      <c r="AR39">
        <v>0.93091093215579679</v>
      </c>
      <c r="AS39">
        <v>1.9848811409455847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703.55481114173824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244.37735116762832</v>
      </c>
      <c r="L40">
        <v>9.0401266133503473</v>
      </c>
      <c r="M40">
        <v>61.210554501188994</v>
      </c>
      <c r="N40">
        <v>24.900744057152934</v>
      </c>
      <c r="O40">
        <v>70.348004646196614</v>
      </c>
      <c r="P40">
        <v>22.259656626608677</v>
      </c>
      <c r="Q40">
        <v>4.4584799053254445</v>
      </c>
      <c r="R40">
        <v>17.865722176658476</v>
      </c>
      <c r="S40">
        <v>11.12520733965245</v>
      </c>
      <c r="T40">
        <v>0</v>
      </c>
      <c r="U40">
        <v>59.619602958505396</v>
      </c>
      <c r="V40">
        <v>8.7350514304369664</v>
      </c>
      <c r="W40">
        <v>14.671694516766468</v>
      </c>
      <c r="X40">
        <v>62.188124973259754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6.9473664653156666</v>
      </c>
      <c r="AF40">
        <v>5.9048251272819483</v>
      </c>
      <c r="AG40">
        <v>14.213001244800003</v>
      </c>
      <c r="AH40">
        <v>0</v>
      </c>
      <c r="AI40">
        <v>0</v>
      </c>
      <c r="AJ40">
        <v>0</v>
      </c>
      <c r="AK40">
        <v>23.007075048226955</v>
      </c>
      <c r="AL40">
        <v>1.2482061888123923</v>
      </c>
      <c r="AM40">
        <v>0</v>
      </c>
      <c r="AN40">
        <v>0</v>
      </c>
      <c r="AO40">
        <v>0</v>
      </c>
      <c r="AP40">
        <v>0.2700198521955261</v>
      </c>
      <c r="AQ40">
        <v>20.707903640634921</v>
      </c>
      <c r="AR40">
        <v>1.3963666178442022</v>
      </c>
      <c r="AS40">
        <v>1.9848811409455847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686.47996623878805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244.37735116762832</v>
      </c>
      <c r="L41">
        <v>9.0401266133503473</v>
      </c>
      <c r="M41">
        <v>61.210554501188994</v>
      </c>
      <c r="N41">
        <v>24.900744057152934</v>
      </c>
      <c r="O41">
        <v>70.348004646196614</v>
      </c>
      <c r="P41">
        <v>22.259656626608677</v>
      </c>
      <c r="Q41">
        <v>4.4584799053254445</v>
      </c>
      <c r="R41">
        <v>17.865722176658476</v>
      </c>
      <c r="S41">
        <v>11.12520733965245</v>
      </c>
      <c r="T41">
        <v>0</v>
      </c>
      <c r="U41">
        <v>59.619602958505396</v>
      </c>
      <c r="V41">
        <v>8.7350514304369664</v>
      </c>
      <c r="W41">
        <v>14.671694516766468</v>
      </c>
      <c r="X41">
        <v>62.188124973259754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6.9473664653156666</v>
      </c>
      <c r="AF41">
        <v>5.9048251272819483</v>
      </c>
      <c r="AG41">
        <v>14.213001244800003</v>
      </c>
      <c r="AH41">
        <v>0</v>
      </c>
      <c r="AI41">
        <v>0</v>
      </c>
      <c r="AJ41">
        <v>0</v>
      </c>
      <c r="AK41">
        <v>23.007075048226955</v>
      </c>
      <c r="AL41">
        <v>1.2482061888123923</v>
      </c>
      <c r="AM41">
        <v>0</v>
      </c>
      <c r="AN41">
        <v>0</v>
      </c>
      <c r="AO41">
        <v>0</v>
      </c>
      <c r="AP41">
        <v>0.2700198521955261</v>
      </c>
      <c r="AQ41">
        <v>10.353951820317461</v>
      </c>
      <c r="AR41">
        <v>15.360031917844196</v>
      </c>
      <c r="AS41">
        <v>1.9848811409455847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690.08967971847051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244.37735116762832</v>
      </c>
      <c r="L42">
        <v>9.0401266133503473</v>
      </c>
      <c r="M42">
        <v>61.210554501188994</v>
      </c>
      <c r="N42">
        <v>24.900744057152934</v>
      </c>
      <c r="O42">
        <v>70.348004646196614</v>
      </c>
      <c r="P42">
        <v>22.259656626608677</v>
      </c>
      <c r="Q42">
        <v>4.4584799053254445</v>
      </c>
      <c r="R42">
        <v>17.865722176658476</v>
      </c>
      <c r="S42">
        <v>11.12520733965245</v>
      </c>
      <c r="T42">
        <v>0</v>
      </c>
      <c r="U42">
        <v>59.619602958505396</v>
      </c>
      <c r="V42">
        <v>8.7350514304369664</v>
      </c>
      <c r="W42">
        <v>14.671694516766468</v>
      </c>
      <c r="X42">
        <v>62.188124973259754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6.9473664653156666</v>
      </c>
      <c r="AF42">
        <v>5.9048251272819483</v>
      </c>
      <c r="AG42">
        <v>14.213001244800003</v>
      </c>
      <c r="AH42">
        <v>0</v>
      </c>
      <c r="AI42">
        <v>0</v>
      </c>
      <c r="AJ42">
        <v>0</v>
      </c>
      <c r="AK42">
        <v>23.007075048226955</v>
      </c>
      <c r="AL42">
        <v>1.2482061888123923</v>
      </c>
      <c r="AM42">
        <v>0</v>
      </c>
      <c r="AN42">
        <v>0</v>
      </c>
      <c r="AO42">
        <v>0</v>
      </c>
      <c r="AP42">
        <v>0.2700198521955261</v>
      </c>
      <c r="AQ42">
        <v>10.353951820317461</v>
      </c>
      <c r="AR42">
        <v>15.360031917844196</v>
      </c>
      <c r="AS42">
        <v>1.9848811409455847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690.08967971847051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244.37735116762832</v>
      </c>
      <c r="L43">
        <v>9.0401266133503473</v>
      </c>
      <c r="M43">
        <v>61.210554501188994</v>
      </c>
      <c r="N43">
        <v>24.900744057152934</v>
      </c>
      <c r="O43">
        <v>70.348004646196614</v>
      </c>
      <c r="P43">
        <v>22.259656626608677</v>
      </c>
      <c r="Q43">
        <v>4.4584799053254445</v>
      </c>
      <c r="R43">
        <v>17.865722176658476</v>
      </c>
      <c r="S43">
        <v>11.12520733965245</v>
      </c>
      <c r="T43">
        <v>0</v>
      </c>
      <c r="U43">
        <v>59.619602958505396</v>
      </c>
      <c r="V43">
        <v>8.7350514304369664</v>
      </c>
      <c r="W43">
        <v>14.671694516766468</v>
      </c>
      <c r="X43">
        <v>62.188124973259754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6.9473664653156666</v>
      </c>
      <c r="AF43">
        <v>5.9048251272819483</v>
      </c>
      <c r="AG43">
        <v>14.213001244800003</v>
      </c>
      <c r="AH43">
        <v>0</v>
      </c>
      <c r="AI43">
        <v>0</v>
      </c>
      <c r="AJ43">
        <v>0</v>
      </c>
      <c r="AK43">
        <v>23.007075048226955</v>
      </c>
      <c r="AL43">
        <v>1.2482061888123923</v>
      </c>
      <c r="AM43">
        <v>0</v>
      </c>
      <c r="AN43">
        <v>0</v>
      </c>
      <c r="AO43">
        <v>0</v>
      </c>
      <c r="AP43">
        <v>0.2700198521955261</v>
      </c>
      <c r="AQ43">
        <v>10.353951820317461</v>
      </c>
      <c r="AR43">
        <v>1.8618218643115936</v>
      </c>
      <c r="AS43">
        <v>7.0321507169194186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681.63873924091172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244.37735116762832</v>
      </c>
      <c r="L44">
        <v>9.0401266133503473</v>
      </c>
      <c r="M44">
        <v>61.210554501188994</v>
      </c>
      <c r="N44">
        <v>24.900744057152934</v>
      </c>
      <c r="O44">
        <v>70.348004646196614</v>
      </c>
      <c r="P44">
        <v>22.259656626608677</v>
      </c>
      <c r="Q44">
        <v>4.4584799053254445</v>
      </c>
      <c r="R44">
        <v>17.865722176658476</v>
      </c>
      <c r="S44">
        <v>11.12520733965245</v>
      </c>
      <c r="T44">
        <v>0</v>
      </c>
      <c r="U44">
        <v>59.619602958505396</v>
      </c>
      <c r="V44">
        <v>8.7350514304369664</v>
      </c>
      <c r="W44">
        <v>14.671694516766468</v>
      </c>
      <c r="X44">
        <v>62.188124973259754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6.9473664653156666</v>
      </c>
      <c r="AF44">
        <v>5.9048251272819483</v>
      </c>
      <c r="AG44">
        <v>14.213001244800003</v>
      </c>
      <c r="AH44">
        <v>0</v>
      </c>
      <c r="AI44">
        <v>0</v>
      </c>
      <c r="AJ44">
        <v>0</v>
      </c>
      <c r="AK44">
        <v>23.007075048226955</v>
      </c>
      <c r="AL44">
        <v>1.2482061888123923</v>
      </c>
      <c r="AM44">
        <v>0</v>
      </c>
      <c r="AN44">
        <v>0</v>
      </c>
      <c r="AO44">
        <v>0</v>
      </c>
      <c r="AP44">
        <v>0.2700198521955261</v>
      </c>
      <c r="AQ44">
        <v>10.353951820317461</v>
      </c>
      <c r="AR44">
        <v>1.3963666178442022</v>
      </c>
      <c r="AS44">
        <v>7.0321507169194186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681.17328399444443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244.37735116762832</v>
      </c>
      <c r="L45">
        <v>9.0401266133503473</v>
      </c>
      <c r="M45">
        <v>61.210554501188994</v>
      </c>
      <c r="N45">
        <v>24.900744057152934</v>
      </c>
      <c r="O45">
        <v>70.348004646196614</v>
      </c>
      <c r="P45">
        <v>22.259656626608677</v>
      </c>
      <c r="Q45">
        <v>4.4584799053254445</v>
      </c>
      <c r="R45">
        <v>17.865722176658476</v>
      </c>
      <c r="S45">
        <v>11.12520733965245</v>
      </c>
      <c r="T45">
        <v>0</v>
      </c>
      <c r="U45">
        <v>59.619602958505396</v>
      </c>
      <c r="V45">
        <v>8.7350514304369664</v>
      </c>
      <c r="W45">
        <v>14.671694516766468</v>
      </c>
      <c r="X45">
        <v>62.188124973259754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5.9048251272819483</v>
      </c>
      <c r="AG45">
        <v>14.213001244800003</v>
      </c>
      <c r="AH45">
        <v>0</v>
      </c>
      <c r="AI45">
        <v>0</v>
      </c>
      <c r="AJ45">
        <v>0</v>
      </c>
      <c r="AK45">
        <v>23.007075048226955</v>
      </c>
      <c r="AL45">
        <v>1.2482061888123923</v>
      </c>
      <c r="AM45">
        <v>0</v>
      </c>
      <c r="AN45">
        <v>0</v>
      </c>
      <c r="AO45">
        <v>0</v>
      </c>
      <c r="AP45">
        <v>0.5400397043910522</v>
      </c>
      <c r="AQ45">
        <v>8.6771985003174592</v>
      </c>
      <c r="AR45">
        <v>1.3963666178442022</v>
      </c>
      <c r="AS45">
        <v>7.0321507169194186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672.81918406132422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244.37735116762832</v>
      </c>
      <c r="L46">
        <v>9.0401266133503473</v>
      </c>
      <c r="M46">
        <v>61.210554501188994</v>
      </c>
      <c r="N46">
        <v>24.900744057152934</v>
      </c>
      <c r="O46">
        <v>70.348004646196614</v>
      </c>
      <c r="P46">
        <v>22.259656626608677</v>
      </c>
      <c r="Q46">
        <v>4.4584799053254445</v>
      </c>
      <c r="R46">
        <v>17.865722176658476</v>
      </c>
      <c r="S46">
        <v>11.12520733965245</v>
      </c>
      <c r="T46">
        <v>0</v>
      </c>
      <c r="U46">
        <v>59.619602958505396</v>
      </c>
      <c r="V46">
        <v>8.7350514304369664</v>
      </c>
      <c r="W46">
        <v>15.430372862039169</v>
      </c>
      <c r="X46">
        <v>62.188124973259754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5.9048251272819483</v>
      </c>
      <c r="AG46">
        <v>14.213001244800003</v>
      </c>
      <c r="AH46">
        <v>0</v>
      </c>
      <c r="AI46">
        <v>0</v>
      </c>
      <c r="AJ46">
        <v>0</v>
      </c>
      <c r="AK46">
        <v>23.007075048226955</v>
      </c>
      <c r="AL46">
        <v>1.2482061888123923</v>
      </c>
      <c r="AM46">
        <v>0</v>
      </c>
      <c r="AN46">
        <v>0</v>
      </c>
      <c r="AO46">
        <v>0</v>
      </c>
      <c r="AP46">
        <v>0.5400397043910522</v>
      </c>
      <c r="AQ46">
        <v>0</v>
      </c>
      <c r="AR46">
        <v>1.3963666178442022</v>
      </c>
      <c r="AS46">
        <v>7.0321507169194186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664.90066390627942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244.37735116762832</v>
      </c>
      <c r="L47">
        <v>9.0401266133503473</v>
      </c>
      <c r="M47">
        <v>61.210554501188994</v>
      </c>
      <c r="N47">
        <v>24.900744057152934</v>
      </c>
      <c r="O47">
        <v>70.348004646196614</v>
      </c>
      <c r="P47">
        <v>22.259656626608677</v>
      </c>
      <c r="Q47">
        <v>4.4584799053254445</v>
      </c>
      <c r="R47">
        <v>17.865722176658476</v>
      </c>
      <c r="S47">
        <v>11.12520733965245</v>
      </c>
      <c r="T47">
        <v>0</v>
      </c>
      <c r="U47">
        <v>59.619602958505396</v>
      </c>
      <c r="V47">
        <v>8.7350514304369664</v>
      </c>
      <c r="W47">
        <v>15.534247088412016</v>
      </c>
      <c r="X47">
        <v>62.188124973259754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5.9048251272819483</v>
      </c>
      <c r="AG47">
        <v>14.213001244800003</v>
      </c>
      <c r="AH47">
        <v>0</v>
      </c>
      <c r="AI47">
        <v>0</v>
      </c>
      <c r="AJ47">
        <v>0</v>
      </c>
      <c r="AK47">
        <v>23.007075048226955</v>
      </c>
      <c r="AL47">
        <v>1.2482061888123923</v>
      </c>
      <c r="AM47">
        <v>0</v>
      </c>
      <c r="AN47">
        <v>0</v>
      </c>
      <c r="AO47">
        <v>0</v>
      </c>
      <c r="AP47">
        <v>0.5400397043910522</v>
      </c>
      <c r="AQ47">
        <v>0</v>
      </c>
      <c r="AR47">
        <v>1.3963666178442022</v>
      </c>
      <c r="AS47">
        <v>1.9848811409455847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659.95726855667851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244.37735116762832</v>
      </c>
      <c r="L48">
        <v>9.0401266133503473</v>
      </c>
      <c r="M48">
        <v>61.210554501188994</v>
      </c>
      <c r="N48">
        <v>24.900744057152934</v>
      </c>
      <c r="O48">
        <v>70.348004646196614</v>
      </c>
      <c r="P48">
        <v>22.259656626608677</v>
      </c>
      <c r="Q48">
        <v>4.4584799053254445</v>
      </c>
      <c r="R48">
        <v>17.865722176658476</v>
      </c>
      <c r="S48">
        <v>11.12520733965245</v>
      </c>
      <c r="T48">
        <v>0</v>
      </c>
      <c r="U48">
        <v>59.619602958505396</v>
      </c>
      <c r="V48">
        <v>8.7350514304369664</v>
      </c>
      <c r="W48">
        <v>16.120417444845792</v>
      </c>
      <c r="X48">
        <v>62.188124973259754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5.9048251272819483</v>
      </c>
      <c r="AG48">
        <v>14.213001244800003</v>
      </c>
      <c r="AH48">
        <v>0</v>
      </c>
      <c r="AI48">
        <v>0</v>
      </c>
      <c r="AJ48">
        <v>0</v>
      </c>
      <c r="AK48">
        <v>23.007075048226955</v>
      </c>
      <c r="AL48">
        <v>1.2482061888123923</v>
      </c>
      <c r="AM48">
        <v>0</v>
      </c>
      <c r="AN48">
        <v>0</v>
      </c>
      <c r="AO48">
        <v>0</v>
      </c>
      <c r="AP48">
        <v>0.5400397043910522</v>
      </c>
      <c r="AQ48">
        <v>0</v>
      </c>
      <c r="AR48">
        <v>1.3963666178442022</v>
      </c>
      <c r="AS48">
        <v>1.9848811409455847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660.54343891311225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244.37735116762832</v>
      </c>
      <c r="L49">
        <v>9.0401266133503473</v>
      </c>
      <c r="M49">
        <v>61.210554501188994</v>
      </c>
      <c r="N49">
        <v>24.900744057152934</v>
      </c>
      <c r="O49">
        <v>70.348004646196614</v>
      </c>
      <c r="P49">
        <v>22.259656626608677</v>
      </c>
      <c r="Q49">
        <v>4.4584799053254445</v>
      </c>
      <c r="R49">
        <v>17.865722176658476</v>
      </c>
      <c r="S49">
        <v>11.12520733965245</v>
      </c>
      <c r="T49">
        <v>0</v>
      </c>
      <c r="U49">
        <v>59.619602958505396</v>
      </c>
      <c r="V49">
        <v>8.7350514304369664</v>
      </c>
      <c r="W49">
        <v>16.18218465836102</v>
      </c>
      <c r="X49">
        <v>62.188124973259754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5.9048251272819483</v>
      </c>
      <c r="AG49">
        <v>14.213001244800003</v>
      </c>
      <c r="AH49">
        <v>0</v>
      </c>
      <c r="AI49">
        <v>0</v>
      </c>
      <c r="AJ49">
        <v>0</v>
      </c>
      <c r="AK49">
        <v>23.007075048226955</v>
      </c>
      <c r="AL49">
        <v>1.2482061888123923</v>
      </c>
      <c r="AM49">
        <v>0</v>
      </c>
      <c r="AN49">
        <v>0</v>
      </c>
      <c r="AO49">
        <v>0</v>
      </c>
      <c r="AP49">
        <v>0.5400397043910522</v>
      </c>
      <c r="AQ49">
        <v>0</v>
      </c>
      <c r="AR49">
        <v>1.3963666178442022</v>
      </c>
      <c r="AS49">
        <v>1.9848811409455847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660.60520612662754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244.37735116762832</v>
      </c>
      <c r="L50">
        <v>9.0401266133503473</v>
      </c>
      <c r="M50">
        <v>61.210554501188994</v>
      </c>
      <c r="N50">
        <v>24.900744057152934</v>
      </c>
      <c r="O50">
        <v>70.348004646196614</v>
      </c>
      <c r="P50">
        <v>22.259656626608677</v>
      </c>
      <c r="Q50">
        <v>4.4584799053254445</v>
      </c>
      <c r="R50">
        <v>17.865722176658476</v>
      </c>
      <c r="S50">
        <v>11.12520733965245</v>
      </c>
      <c r="T50">
        <v>0</v>
      </c>
      <c r="U50">
        <v>59.619602958505396</v>
      </c>
      <c r="V50">
        <v>8.7350514304369664</v>
      </c>
      <c r="W50">
        <v>16.758309116254036</v>
      </c>
      <c r="X50">
        <v>62.188124973259754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5.9048251272819483</v>
      </c>
      <c r="AG50">
        <v>14.213001244800003</v>
      </c>
      <c r="AH50">
        <v>0</v>
      </c>
      <c r="AI50">
        <v>0</v>
      </c>
      <c r="AJ50">
        <v>0</v>
      </c>
      <c r="AK50">
        <v>23.007075048226955</v>
      </c>
      <c r="AL50">
        <v>1.2482061888123923</v>
      </c>
      <c r="AM50">
        <v>0</v>
      </c>
      <c r="AN50">
        <v>0</v>
      </c>
      <c r="AO50">
        <v>0</v>
      </c>
      <c r="AP50">
        <v>0.5400397043910522</v>
      </c>
      <c r="AQ50">
        <v>0</v>
      </c>
      <c r="AR50">
        <v>1.3963666178442022</v>
      </c>
      <c r="AS50">
        <v>1.9848811409455847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661.18133058452054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244.5883767107695</v>
      </c>
      <c r="L51">
        <v>9.0401266133503473</v>
      </c>
      <c r="M51">
        <v>61.210554501188994</v>
      </c>
      <c r="N51">
        <v>24.900744057152934</v>
      </c>
      <c r="O51">
        <v>70.348004646196614</v>
      </c>
      <c r="P51">
        <v>22.259656626608677</v>
      </c>
      <c r="Q51">
        <v>4.4584799053254445</v>
      </c>
      <c r="R51">
        <v>17.865722176658476</v>
      </c>
      <c r="S51">
        <v>11.12520733965245</v>
      </c>
      <c r="T51">
        <v>0</v>
      </c>
      <c r="U51">
        <v>59.619602958505396</v>
      </c>
      <c r="V51">
        <v>8.7350514304369664</v>
      </c>
      <c r="W51">
        <v>16.820087956556716</v>
      </c>
      <c r="X51">
        <v>62.188124973259754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5.9048251272819483</v>
      </c>
      <c r="AG51">
        <v>14.213001244800003</v>
      </c>
      <c r="AH51">
        <v>0</v>
      </c>
      <c r="AI51">
        <v>0</v>
      </c>
      <c r="AJ51">
        <v>0</v>
      </c>
      <c r="AK51">
        <v>23.007075048226955</v>
      </c>
      <c r="AL51">
        <v>1.2482061888123923</v>
      </c>
      <c r="AM51">
        <v>0</v>
      </c>
      <c r="AN51">
        <v>0</v>
      </c>
      <c r="AO51">
        <v>0</v>
      </c>
      <c r="AP51">
        <v>0.5400397043910522</v>
      </c>
      <c r="AQ51">
        <v>0</v>
      </c>
      <c r="AR51">
        <v>1.3963666178442022</v>
      </c>
      <c r="AS51">
        <v>1.9848811409455847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661.45413496796436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244.5883767107695</v>
      </c>
      <c r="L52">
        <v>9.0401266133503473</v>
      </c>
      <c r="M52">
        <v>61.210554501188994</v>
      </c>
      <c r="N52">
        <v>24.900744057152934</v>
      </c>
      <c r="O52">
        <v>70.348004646196614</v>
      </c>
      <c r="P52">
        <v>22.259656626608677</v>
      </c>
      <c r="Q52">
        <v>4.4584799053254445</v>
      </c>
      <c r="R52">
        <v>17.865722176658476</v>
      </c>
      <c r="S52">
        <v>11.12520733965245</v>
      </c>
      <c r="T52">
        <v>0</v>
      </c>
      <c r="U52">
        <v>59.619602958505396</v>
      </c>
      <c r="V52">
        <v>8.7350514304369664</v>
      </c>
      <c r="W52">
        <v>17.410712846816281</v>
      </c>
      <c r="X52">
        <v>62.188124973259754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5.9048251272819483</v>
      </c>
      <c r="AG52">
        <v>14.213001244800003</v>
      </c>
      <c r="AH52">
        <v>0</v>
      </c>
      <c r="AI52">
        <v>0</v>
      </c>
      <c r="AJ52">
        <v>0</v>
      </c>
      <c r="AK52">
        <v>23.007075048226955</v>
      </c>
      <c r="AL52">
        <v>1.2482061888123923</v>
      </c>
      <c r="AM52">
        <v>0</v>
      </c>
      <c r="AN52">
        <v>0</v>
      </c>
      <c r="AO52">
        <v>0</v>
      </c>
      <c r="AP52">
        <v>0.5400397043910522</v>
      </c>
      <c r="AQ52">
        <v>0</v>
      </c>
      <c r="AR52">
        <v>1.3963666178442022</v>
      </c>
      <c r="AS52">
        <v>1.9848811409455847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662.04475985822398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244.58264080156164</v>
      </c>
      <c r="L53">
        <v>9.0401266133503473</v>
      </c>
      <c r="M53">
        <v>61.210554501188994</v>
      </c>
      <c r="N53">
        <v>24.900744057152934</v>
      </c>
      <c r="O53">
        <v>70.348004646196614</v>
      </c>
      <c r="P53">
        <v>22.259656626608677</v>
      </c>
      <c r="Q53">
        <v>4.4584799053254445</v>
      </c>
      <c r="R53">
        <v>17.865722176658476</v>
      </c>
      <c r="S53">
        <v>11.12520733965245</v>
      </c>
      <c r="T53">
        <v>0</v>
      </c>
      <c r="U53">
        <v>59.619602958505396</v>
      </c>
      <c r="V53">
        <v>8.7350514304369664</v>
      </c>
      <c r="W53">
        <v>18.064001674936708</v>
      </c>
      <c r="X53">
        <v>62.188124973259754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5.9048251272819483</v>
      </c>
      <c r="AG53">
        <v>14.213001244800003</v>
      </c>
      <c r="AH53">
        <v>0</v>
      </c>
      <c r="AI53">
        <v>0</v>
      </c>
      <c r="AJ53">
        <v>0</v>
      </c>
      <c r="AK53">
        <v>23.007075048226955</v>
      </c>
      <c r="AL53">
        <v>1.2482061888123923</v>
      </c>
      <c r="AM53">
        <v>0</v>
      </c>
      <c r="AN53">
        <v>0</v>
      </c>
      <c r="AO53">
        <v>0</v>
      </c>
      <c r="AP53">
        <v>0.70205135219552606</v>
      </c>
      <c r="AQ53">
        <v>0</v>
      </c>
      <c r="AR53">
        <v>0.6981830893115939</v>
      </c>
      <c r="AS53">
        <v>1.9848811409455847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662.15614089640837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244.58744863413739</v>
      </c>
      <c r="L54">
        <v>9.0401304884222125</v>
      </c>
      <c r="M54">
        <v>61.210554501188994</v>
      </c>
      <c r="N54">
        <v>24.900744057152934</v>
      </c>
      <c r="O54">
        <v>70.348004646196614</v>
      </c>
      <c r="P54">
        <v>22.259656626608677</v>
      </c>
      <c r="Q54">
        <v>4.4584799053254445</v>
      </c>
      <c r="R54">
        <v>17.865722176658476</v>
      </c>
      <c r="S54">
        <v>11.12520733965245</v>
      </c>
      <c r="T54">
        <v>0</v>
      </c>
      <c r="U54">
        <v>59.619602958505396</v>
      </c>
      <c r="V54">
        <v>8.7350514304369664</v>
      </c>
      <c r="W54">
        <v>18.661013673146257</v>
      </c>
      <c r="X54">
        <v>62.188124973259754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5.9048251272819483</v>
      </c>
      <c r="AG54">
        <v>14.213001244800003</v>
      </c>
      <c r="AH54">
        <v>0</v>
      </c>
      <c r="AI54">
        <v>0</v>
      </c>
      <c r="AJ54">
        <v>0</v>
      </c>
      <c r="AK54">
        <v>23.007075048226955</v>
      </c>
      <c r="AL54">
        <v>1.2482061888123923</v>
      </c>
      <c r="AM54">
        <v>0</v>
      </c>
      <c r="AN54">
        <v>0</v>
      </c>
      <c r="AO54">
        <v>0</v>
      </c>
      <c r="AP54">
        <v>0.70205135219552606</v>
      </c>
      <c r="AQ54">
        <v>0</v>
      </c>
      <c r="AR54">
        <v>0.6981830893115939</v>
      </c>
      <c r="AS54">
        <v>1.9848811409455847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662.75796460226559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244.58168948206387</v>
      </c>
      <c r="L55">
        <v>9.4201547807942561</v>
      </c>
      <c r="M55">
        <v>61.210554501188994</v>
      </c>
      <c r="N55">
        <v>24.900744057152934</v>
      </c>
      <c r="O55">
        <v>70.348004646196614</v>
      </c>
      <c r="P55">
        <v>22.259656626608677</v>
      </c>
      <c r="Q55">
        <v>4.4583618163471241</v>
      </c>
      <c r="R55">
        <v>17.865690620004965</v>
      </c>
      <c r="S55">
        <v>11.129806005140185</v>
      </c>
      <c r="T55">
        <v>0</v>
      </c>
      <c r="U55">
        <v>59.619602958505396</v>
      </c>
      <c r="V55">
        <v>8.736259226788432</v>
      </c>
      <c r="W55">
        <v>17.910542225134929</v>
      </c>
      <c r="X55">
        <v>62.188124973259754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5.9048251272819483</v>
      </c>
      <c r="AG55">
        <v>14.213001244800003</v>
      </c>
      <c r="AH55">
        <v>0</v>
      </c>
      <c r="AI55">
        <v>0</v>
      </c>
      <c r="AJ55">
        <v>0</v>
      </c>
      <c r="AK55">
        <v>23.007075048226955</v>
      </c>
      <c r="AL55">
        <v>1.2482061888123923</v>
      </c>
      <c r="AM55">
        <v>0</v>
      </c>
      <c r="AN55">
        <v>0</v>
      </c>
      <c r="AO55">
        <v>0</v>
      </c>
      <c r="AP55">
        <v>0.9720712043910521</v>
      </c>
      <c r="AQ55">
        <v>0</v>
      </c>
      <c r="AR55">
        <v>0.6981830893115939</v>
      </c>
      <c r="AS55">
        <v>1.9848811409455847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662.65743496295568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244.58168948206387</v>
      </c>
      <c r="L56">
        <v>9.4199198101529724</v>
      </c>
      <c r="M56">
        <v>61.210554501188994</v>
      </c>
      <c r="N56">
        <v>24.900744057152934</v>
      </c>
      <c r="O56">
        <v>70.348004646196614</v>
      </c>
      <c r="P56">
        <v>22.259656626608677</v>
      </c>
      <c r="Q56">
        <v>4.450797995780591</v>
      </c>
      <c r="R56">
        <v>17.866135746639976</v>
      </c>
      <c r="S56">
        <v>11.123488005048186</v>
      </c>
      <c r="T56">
        <v>0</v>
      </c>
      <c r="U56">
        <v>59.619602958505396</v>
      </c>
      <c r="V56">
        <v>8.7426326010781672</v>
      </c>
      <c r="W56">
        <v>18.418925731523377</v>
      </c>
      <c r="X56">
        <v>62.188124973259754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5.9048251272819483</v>
      </c>
      <c r="AG56">
        <v>14.213001244800003</v>
      </c>
      <c r="AH56">
        <v>0</v>
      </c>
      <c r="AI56">
        <v>0</v>
      </c>
      <c r="AJ56">
        <v>0</v>
      </c>
      <c r="AK56">
        <v>23.007075048226955</v>
      </c>
      <c r="AL56">
        <v>1.2482061888123923</v>
      </c>
      <c r="AM56">
        <v>0</v>
      </c>
      <c r="AN56">
        <v>0</v>
      </c>
      <c r="AO56">
        <v>0</v>
      </c>
      <c r="AP56">
        <v>0.9720712043910521</v>
      </c>
      <c r="AQ56">
        <v>0</v>
      </c>
      <c r="AR56">
        <v>0.6981830893115939</v>
      </c>
      <c r="AS56">
        <v>1.9848811409455847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663.15852017896896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244.58168948206387</v>
      </c>
      <c r="L57">
        <v>9.0399709811237923</v>
      </c>
      <c r="M57">
        <v>61.210554501188994</v>
      </c>
      <c r="N57">
        <v>24.900744057152934</v>
      </c>
      <c r="O57">
        <v>70.348004646196614</v>
      </c>
      <c r="P57">
        <v>22.259656626608677</v>
      </c>
      <c r="Q57">
        <v>4.450797995780591</v>
      </c>
      <c r="R57">
        <v>17.866135746639976</v>
      </c>
      <c r="S57">
        <v>11.123488005048186</v>
      </c>
      <c r="T57">
        <v>0</v>
      </c>
      <c r="U57">
        <v>59.619602958505396</v>
      </c>
      <c r="V57">
        <v>8.7426326010781672</v>
      </c>
      <c r="W57">
        <v>18.418925731523377</v>
      </c>
      <c r="X57">
        <v>62.188124973259754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5.9048251272819483</v>
      </c>
      <c r="AG57">
        <v>14.213001244800003</v>
      </c>
      <c r="AH57">
        <v>0</v>
      </c>
      <c r="AI57">
        <v>0</v>
      </c>
      <c r="AJ57">
        <v>0</v>
      </c>
      <c r="AK57">
        <v>23.007075048226955</v>
      </c>
      <c r="AL57">
        <v>1.2482061888123923</v>
      </c>
      <c r="AM57">
        <v>0</v>
      </c>
      <c r="AN57">
        <v>0</v>
      </c>
      <c r="AO57">
        <v>0</v>
      </c>
      <c r="AP57">
        <v>0.9720712043910521</v>
      </c>
      <c r="AQ57">
        <v>0</v>
      </c>
      <c r="AR57">
        <v>0.6981830893115939</v>
      </c>
      <c r="AS57">
        <v>1.9848811409455847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662.77857134993985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244.58168948206387</v>
      </c>
      <c r="L58">
        <v>9.039927885380953</v>
      </c>
      <c r="M58">
        <v>61.210554501188994</v>
      </c>
      <c r="N58">
        <v>24.900744057152934</v>
      </c>
      <c r="O58">
        <v>70.348004646196614</v>
      </c>
      <c r="P58">
        <v>22.259656626608677</v>
      </c>
      <c r="Q58">
        <v>4.450797995780591</v>
      </c>
      <c r="R58">
        <v>17.866135746639976</v>
      </c>
      <c r="S58">
        <v>11.123488005048186</v>
      </c>
      <c r="T58">
        <v>0</v>
      </c>
      <c r="U58">
        <v>59.619602958505396</v>
      </c>
      <c r="V58">
        <v>8.7426326010781672</v>
      </c>
      <c r="W58">
        <v>18.935985148548944</v>
      </c>
      <c r="X58">
        <v>62.188124973259754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5.9048251272819483</v>
      </c>
      <c r="AG58">
        <v>14.213001244800003</v>
      </c>
      <c r="AH58">
        <v>0</v>
      </c>
      <c r="AI58">
        <v>0</v>
      </c>
      <c r="AJ58">
        <v>0</v>
      </c>
      <c r="AK58">
        <v>23.007075048226955</v>
      </c>
      <c r="AL58">
        <v>1.2482061888123923</v>
      </c>
      <c r="AM58">
        <v>0</v>
      </c>
      <c r="AN58">
        <v>0</v>
      </c>
      <c r="AO58">
        <v>0</v>
      </c>
      <c r="AP58">
        <v>0.9720712043910521</v>
      </c>
      <c r="AQ58">
        <v>0</v>
      </c>
      <c r="AR58">
        <v>0.6981830893115939</v>
      </c>
      <c r="AS58">
        <v>1.9848811409455847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663.29558767122262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244.58168948206387</v>
      </c>
      <c r="L59">
        <v>9.0399070401038788</v>
      </c>
      <c r="M59">
        <v>61.210554501188994</v>
      </c>
      <c r="N59">
        <v>24.900744057152934</v>
      </c>
      <c r="O59">
        <v>70.348004646196614</v>
      </c>
      <c r="P59">
        <v>22.259656626608677</v>
      </c>
      <c r="Q59">
        <v>4.450797995780591</v>
      </c>
      <c r="R59">
        <v>17.866135746639976</v>
      </c>
      <c r="S59">
        <v>11.123488005048186</v>
      </c>
      <c r="T59">
        <v>0</v>
      </c>
      <c r="U59">
        <v>59.619602958505396</v>
      </c>
      <c r="V59">
        <v>8.7426326010781672</v>
      </c>
      <c r="W59">
        <v>19.555832482262705</v>
      </c>
      <c r="X59">
        <v>62.188124973259754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5.9048251272819483</v>
      </c>
      <c r="AG59">
        <v>14.213001244800003</v>
      </c>
      <c r="AH59">
        <v>0</v>
      </c>
      <c r="AI59">
        <v>0</v>
      </c>
      <c r="AJ59">
        <v>0</v>
      </c>
      <c r="AK59">
        <v>23.007075048226955</v>
      </c>
      <c r="AL59">
        <v>1.2482061888123923</v>
      </c>
      <c r="AM59">
        <v>0</v>
      </c>
      <c r="AN59">
        <v>0</v>
      </c>
      <c r="AO59">
        <v>0</v>
      </c>
      <c r="AP59">
        <v>0.2700198521955261</v>
      </c>
      <c r="AQ59">
        <v>0</v>
      </c>
      <c r="AR59">
        <v>11.170932064311589</v>
      </c>
      <c r="AS59">
        <v>1.9848811409455847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673.68611178246397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244.58168948206387</v>
      </c>
      <c r="L60">
        <v>9.0398930332531062</v>
      </c>
      <c r="M60">
        <v>61.210554501188994</v>
      </c>
      <c r="N60">
        <v>24.900744057152934</v>
      </c>
      <c r="O60">
        <v>70.348004646196614</v>
      </c>
      <c r="P60">
        <v>22.259656626608677</v>
      </c>
      <c r="Q60">
        <v>4.450797995780591</v>
      </c>
      <c r="R60">
        <v>17.866135746639976</v>
      </c>
      <c r="S60">
        <v>11.123488005048186</v>
      </c>
      <c r="T60">
        <v>0</v>
      </c>
      <c r="U60">
        <v>59.619602958505396</v>
      </c>
      <c r="V60">
        <v>8.7426326010781672</v>
      </c>
      <c r="W60">
        <v>19.555832482262705</v>
      </c>
      <c r="X60">
        <v>62.188124973259754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5.9048251272819483</v>
      </c>
      <c r="AG60">
        <v>14.213001244800003</v>
      </c>
      <c r="AH60">
        <v>0</v>
      </c>
      <c r="AI60">
        <v>0</v>
      </c>
      <c r="AJ60">
        <v>0</v>
      </c>
      <c r="AK60">
        <v>23.007075048226955</v>
      </c>
      <c r="AL60">
        <v>1.2482061888123923</v>
      </c>
      <c r="AM60">
        <v>0</v>
      </c>
      <c r="AN60">
        <v>0</v>
      </c>
      <c r="AO60">
        <v>0</v>
      </c>
      <c r="AP60">
        <v>0.2700198521955261</v>
      </c>
      <c r="AQ60">
        <v>0</v>
      </c>
      <c r="AR60">
        <v>11.170932064311589</v>
      </c>
      <c r="AS60">
        <v>1.9848811409455847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673.68609777561312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244.58168948206387</v>
      </c>
      <c r="L61">
        <v>9.0399236348082876</v>
      </c>
      <c r="M61">
        <v>61.210554501188994</v>
      </c>
      <c r="N61">
        <v>24.900744057152934</v>
      </c>
      <c r="O61">
        <v>70.348004646196614</v>
      </c>
      <c r="P61">
        <v>22.259656626608677</v>
      </c>
      <c r="Q61">
        <v>4.450797995780591</v>
      </c>
      <c r="R61">
        <v>17.866135746639976</v>
      </c>
      <c r="S61">
        <v>11.123488005048186</v>
      </c>
      <c r="T61">
        <v>0</v>
      </c>
      <c r="U61">
        <v>59.619602958505396</v>
      </c>
      <c r="V61">
        <v>8.7426326010781672</v>
      </c>
      <c r="W61">
        <v>19.555832482262705</v>
      </c>
      <c r="X61">
        <v>62.188124973259754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5.9048251272819483</v>
      </c>
      <c r="AG61">
        <v>14.213001244800003</v>
      </c>
      <c r="AH61">
        <v>0</v>
      </c>
      <c r="AI61">
        <v>0</v>
      </c>
      <c r="AJ61">
        <v>0</v>
      </c>
      <c r="AK61">
        <v>23.007075048226955</v>
      </c>
      <c r="AL61">
        <v>1.2482061888123923</v>
      </c>
      <c r="AM61">
        <v>0</v>
      </c>
      <c r="AN61">
        <v>0</v>
      </c>
      <c r="AO61">
        <v>0</v>
      </c>
      <c r="AP61">
        <v>0.2700198521955261</v>
      </c>
      <c r="AQ61">
        <v>0</v>
      </c>
      <c r="AR61">
        <v>1.1636387749999997</v>
      </c>
      <c r="AS61">
        <v>1.9848811409455847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663.67883508785667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244.58168948206387</v>
      </c>
      <c r="L62">
        <v>9.0399236348082876</v>
      </c>
      <c r="M62">
        <v>61.210554501188994</v>
      </c>
      <c r="N62">
        <v>24.900744057152934</v>
      </c>
      <c r="O62">
        <v>70.348004646196614</v>
      </c>
      <c r="P62">
        <v>22.259656626608677</v>
      </c>
      <c r="Q62">
        <v>4.450797995780591</v>
      </c>
      <c r="R62">
        <v>17.866135746639976</v>
      </c>
      <c r="S62">
        <v>11.123488005048186</v>
      </c>
      <c r="T62">
        <v>0</v>
      </c>
      <c r="U62">
        <v>59.619602958505396</v>
      </c>
      <c r="V62">
        <v>8.7426326010781672</v>
      </c>
      <c r="W62">
        <v>19.555832482262705</v>
      </c>
      <c r="X62">
        <v>62.188124973259754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5.9048251272819483</v>
      </c>
      <c r="AG62">
        <v>14.213001244800003</v>
      </c>
      <c r="AH62">
        <v>0</v>
      </c>
      <c r="AI62">
        <v>0</v>
      </c>
      <c r="AJ62">
        <v>0</v>
      </c>
      <c r="AK62">
        <v>23.007075048226955</v>
      </c>
      <c r="AL62">
        <v>1.2482061888123923</v>
      </c>
      <c r="AM62">
        <v>0</v>
      </c>
      <c r="AN62">
        <v>0</v>
      </c>
      <c r="AO62">
        <v>0</v>
      </c>
      <c r="AP62">
        <v>0.2700198521955261</v>
      </c>
      <c r="AQ62">
        <v>0</v>
      </c>
      <c r="AR62">
        <v>0.74472865788043452</v>
      </c>
      <c r="AS62">
        <v>1.9848811409455847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663.25992497073707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244.58168948206387</v>
      </c>
      <c r="L63">
        <v>9.0399236348082876</v>
      </c>
      <c r="M63">
        <v>61.210554501188994</v>
      </c>
      <c r="N63">
        <v>24.900744057152934</v>
      </c>
      <c r="O63">
        <v>70.348004646196614</v>
      </c>
      <c r="P63">
        <v>23.479748485021879</v>
      </c>
      <c r="Q63">
        <v>4.450797995780591</v>
      </c>
      <c r="R63">
        <v>17.866135746639976</v>
      </c>
      <c r="S63">
        <v>11.123488005048186</v>
      </c>
      <c r="T63">
        <v>0</v>
      </c>
      <c r="U63">
        <v>59.619602958505396</v>
      </c>
      <c r="V63">
        <v>8.7426326010781672</v>
      </c>
      <c r="W63">
        <v>19.555832482262705</v>
      </c>
      <c r="X63">
        <v>62.188124973259754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6.9473664653156666</v>
      </c>
      <c r="AF63">
        <v>5.9048251272819483</v>
      </c>
      <c r="AG63">
        <v>14.213001244800003</v>
      </c>
      <c r="AH63">
        <v>0</v>
      </c>
      <c r="AI63">
        <v>0</v>
      </c>
      <c r="AJ63">
        <v>0</v>
      </c>
      <c r="AK63">
        <v>23.007075048226955</v>
      </c>
      <c r="AL63">
        <v>1.2482061888123923</v>
      </c>
      <c r="AM63">
        <v>0</v>
      </c>
      <c r="AN63">
        <v>0</v>
      </c>
      <c r="AO63">
        <v>0</v>
      </c>
      <c r="AP63">
        <v>0</v>
      </c>
      <c r="AQ63">
        <v>10.353951820317461</v>
      </c>
      <c r="AR63">
        <v>0.74472865788043452</v>
      </c>
      <c r="AS63">
        <v>1.9848811409455847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681.5113152625878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244.58168948206387</v>
      </c>
      <c r="L64">
        <v>9.0399236348082876</v>
      </c>
      <c r="M64">
        <v>61.210554501188994</v>
      </c>
      <c r="N64">
        <v>24.900744057152934</v>
      </c>
      <c r="O64">
        <v>70.348004646196614</v>
      </c>
      <c r="P64">
        <v>23.822260864609259</v>
      </c>
      <c r="Q64">
        <v>4.450797995780591</v>
      </c>
      <c r="R64">
        <v>17.867162959613196</v>
      </c>
      <c r="S64">
        <v>11.123488005048186</v>
      </c>
      <c r="T64">
        <v>0</v>
      </c>
      <c r="U64">
        <v>59.619602958505396</v>
      </c>
      <c r="V64">
        <v>8.7426326010781672</v>
      </c>
      <c r="W64">
        <v>19.555832482262705</v>
      </c>
      <c r="X64">
        <v>62.188124973259754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6.9473664653156666</v>
      </c>
      <c r="AF64">
        <v>5.9048251272819483</v>
      </c>
      <c r="AG64">
        <v>14.213001244800003</v>
      </c>
      <c r="AH64">
        <v>0</v>
      </c>
      <c r="AI64">
        <v>0</v>
      </c>
      <c r="AJ64">
        <v>0</v>
      </c>
      <c r="AK64">
        <v>23.007075048226955</v>
      </c>
      <c r="AL64">
        <v>1.2482061888123923</v>
      </c>
      <c r="AM64">
        <v>0</v>
      </c>
      <c r="AN64">
        <v>0</v>
      </c>
      <c r="AO64">
        <v>0</v>
      </c>
      <c r="AP64">
        <v>0</v>
      </c>
      <c r="AQ64">
        <v>10.353951820317461</v>
      </c>
      <c r="AR64">
        <v>0.74472865788043452</v>
      </c>
      <c r="AS64">
        <v>1.9848811409455847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681.85485485514835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244.58168948206387</v>
      </c>
      <c r="L65">
        <v>9.0399029904070769</v>
      </c>
      <c r="M65">
        <v>56.561039833312904</v>
      </c>
      <c r="N65">
        <v>24.900744057152934</v>
      </c>
      <c r="O65">
        <v>70.348004646196614</v>
      </c>
      <c r="P65">
        <v>23.822260864609259</v>
      </c>
      <c r="Q65">
        <v>4.450797995780591</v>
      </c>
      <c r="R65">
        <v>17.865405170761669</v>
      </c>
      <c r="S65">
        <v>11.123488005048186</v>
      </c>
      <c r="T65">
        <v>0</v>
      </c>
      <c r="U65">
        <v>59.619602958505396</v>
      </c>
      <c r="V65">
        <v>7.9602150165380374</v>
      </c>
      <c r="W65">
        <v>19.555832482262705</v>
      </c>
      <c r="X65">
        <v>62.188124973259754</v>
      </c>
      <c r="Y65">
        <v>0</v>
      </c>
      <c r="Z65">
        <v>0</v>
      </c>
      <c r="AA65">
        <v>0</v>
      </c>
      <c r="AB65">
        <v>1.4048137597899473</v>
      </c>
      <c r="AC65">
        <v>0</v>
      </c>
      <c r="AD65">
        <v>0</v>
      </c>
      <c r="AE65">
        <v>6.9473664653156666</v>
      </c>
      <c r="AF65">
        <v>5.9048251272819483</v>
      </c>
      <c r="AG65">
        <v>14.213001244800003</v>
      </c>
      <c r="AH65">
        <v>0</v>
      </c>
      <c r="AI65">
        <v>0</v>
      </c>
      <c r="AJ65">
        <v>0</v>
      </c>
      <c r="AK65">
        <v>23.007075048226955</v>
      </c>
      <c r="AL65">
        <v>0.99856510025817546</v>
      </c>
      <c r="AM65">
        <v>0</v>
      </c>
      <c r="AN65">
        <v>0</v>
      </c>
      <c r="AO65">
        <v>0</v>
      </c>
      <c r="AP65">
        <v>0.10800776520298258</v>
      </c>
      <c r="AQ65">
        <v>10.353951820317461</v>
      </c>
      <c r="AR65">
        <v>0.74472865788043452</v>
      </c>
      <c r="AS65">
        <v>1.9848811409455847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677.68432460591805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244.3283939409755</v>
      </c>
      <c r="L66">
        <v>9.0402949308975362</v>
      </c>
      <c r="M66">
        <v>51.901525043408576</v>
      </c>
      <c r="N66">
        <v>24.900744057152934</v>
      </c>
      <c r="O66">
        <v>70.348004646196614</v>
      </c>
      <c r="P66">
        <v>23.822260864609259</v>
      </c>
      <c r="Q66">
        <v>4.4584799053254445</v>
      </c>
      <c r="R66">
        <v>17.865722176658476</v>
      </c>
      <c r="S66">
        <v>11.12520733965245</v>
      </c>
      <c r="T66">
        <v>0</v>
      </c>
      <c r="U66">
        <v>59.619602958505396</v>
      </c>
      <c r="V66">
        <v>8.7350514304369664</v>
      </c>
      <c r="W66">
        <v>19.555832482262705</v>
      </c>
      <c r="X66">
        <v>62.188124973259754</v>
      </c>
      <c r="Y66">
        <v>0</v>
      </c>
      <c r="Z66">
        <v>0</v>
      </c>
      <c r="AA66">
        <v>0</v>
      </c>
      <c r="AB66">
        <v>1.4048137597899473</v>
      </c>
      <c r="AC66">
        <v>0</v>
      </c>
      <c r="AD66">
        <v>0</v>
      </c>
      <c r="AE66">
        <v>6.9473664653156666</v>
      </c>
      <c r="AF66">
        <v>5.9048251272819483</v>
      </c>
      <c r="AG66">
        <v>14.213001244800003</v>
      </c>
      <c r="AH66">
        <v>0</v>
      </c>
      <c r="AI66">
        <v>0</v>
      </c>
      <c r="AJ66">
        <v>0</v>
      </c>
      <c r="AK66">
        <v>23.007075048226955</v>
      </c>
      <c r="AL66">
        <v>0.99856510025817546</v>
      </c>
      <c r="AM66">
        <v>0</v>
      </c>
      <c r="AN66">
        <v>0</v>
      </c>
      <c r="AO66">
        <v>0</v>
      </c>
      <c r="AP66">
        <v>0.10800776520298258</v>
      </c>
      <c r="AQ66">
        <v>20.707903640634921</v>
      </c>
      <c r="AR66">
        <v>1.1636387749999997</v>
      </c>
      <c r="AS66">
        <v>1.9848811409455847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684.32932281679768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244.37815780745206</v>
      </c>
      <c r="L67">
        <v>9.0402870607694812</v>
      </c>
      <c r="M67">
        <v>51.901525043408576</v>
      </c>
      <c r="N67">
        <v>24.900744057152934</v>
      </c>
      <c r="O67">
        <v>70.348004646196614</v>
      </c>
      <c r="P67">
        <v>23.827978288165262</v>
      </c>
      <c r="Q67">
        <v>4.4584799053254445</v>
      </c>
      <c r="R67">
        <v>17.865722176658476</v>
      </c>
      <c r="S67">
        <v>11.12520733965245</v>
      </c>
      <c r="T67">
        <v>0</v>
      </c>
      <c r="U67">
        <v>59.619602958505396</v>
      </c>
      <c r="V67">
        <v>8.7350514304369664</v>
      </c>
      <c r="W67">
        <v>19.555832482262705</v>
      </c>
      <c r="X67">
        <v>62.188124973259754</v>
      </c>
      <c r="Y67">
        <v>0</v>
      </c>
      <c r="Z67">
        <v>0</v>
      </c>
      <c r="AA67">
        <v>0</v>
      </c>
      <c r="AB67">
        <v>1.4048137597899473</v>
      </c>
      <c r="AC67">
        <v>0</v>
      </c>
      <c r="AD67">
        <v>0</v>
      </c>
      <c r="AE67">
        <v>6.9473664653156666</v>
      </c>
      <c r="AF67">
        <v>5.9048251272819483</v>
      </c>
      <c r="AG67">
        <v>14.213001244800003</v>
      </c>
      <c r="AH67">
        <v>0</v>
      </c>
      <c r="AI67">
        <v>0</v>
      </c>
      <c r="AJ67">
        <v>0</v>
      </c>
      <c r="AK67">
        <v>23.007075048226955</v>
      </c>
      <c r="AL67">
        <v>0.99856510025817546</v>
      </c>
      <c r="AM67">
        <v>0</v>
      </c>
      <c r="AN67">
        <v>0</v>
      </c>
      <c r="AO67">
        <v>0</v>
      </c>
      <c r="AP67">
        <v>0.10800776520298258</v>
      </c>
      <c r="AQ67">
        <v>20.707903640634921</v>
      </c>
      <c r="AR67">
        <v>0.6981830893115939</v>
      </c>
      <c r="AS67">
        <v>1.9848811409455847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683.91934055101376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244.37415526727114</v>
      </c>
      <c r="L68">
        <v>9.0401266133503473</v>
      </c>
      <c r="M68">
        <v>51.901525043408576</v>
      </c>
      <c r="N68">
        <v>24.900744057152934</v>
      </c>
      <c r="O68">
        <v>70.348004646196614</v>
      </c>
      <c r="P68">
        <v>23.827978288165262</v>
      </c>
      <c r="Q68">
        <v>4.4584799053254445</v>
      </c>
      <c r="R68">
        <v>17.865722176658476</v>
      </c>
      <c r="S68">
        <v>11.12520733965245</v>
      </c>
      <c r="T68">
        <v>0</v>
      </c>
      <c r="U68">
        <v>59.619602958505396</v>
      </c>
      <c r="V68">
        <v>8.7350514304369664</v>
      </c>
      <c r="W68">
        <v>19.555832482262705</v>
      </c>
      <c r="X68">
        <v>62.188124973259754</v>
      </c>
      <c r="Y68">
        <v>0</v>
      </c>
      <c r="Z68">
        <v>0</v>
      </c>
      <c r="AA68">
        <v>0</v>
      </c>
      <c r="AB68">
        <v>1.4048137597899473</v>
      </c>
      <c r="AC68">
        <v>0</v>
      </c>
      <c r="AD68">
        <v>0</v>
      </c>
      <c r="AE68">
        <v>13.894732930631333</v>
      </c>
      <c r="AF68">
        <v>5.9048251272819483</v>
      </c>
      <c r="AG68">
        <v>14.213001244800003</v>
      </c>
      <c r="AH68">
        <v>0</v>
      </c>
      <c r="AI68">
        <v>0</v>
      </c>
      <c r="AJ68">
        <v>0</v>
      </c>
      <c r="AK68">
        <v>23.007075048226955</v>
      </c>
      <c r="AL68">
        <v>0.99856510025817546</v>
      </c>
      <c r="AM68">
        <v>0</v>
      </c>
      <c r="AN68">
        <v>0</v>
      </c>
      <c r="AO68">
        <v>0</v>
      </c>
      <c r="AP68">
        <v>0.10800776520298258</v>
      </c>
      <c r="AQ68">
        <v>20.707903640634921</v>
      </c>
      <c r="AR68">
        <v>0.6981830893115939</v>
      </c>
      <c r="AS68">
        <v>1.9848811409455847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690.86254402872942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244.37415526727114</v>
      </c>
      <c r="L69">
        <v>9.0401266133503473</v>
      </c>
      <c r="M69">
        <v>51.901525043408576</v>
      </c>
      <c r="N69">
        <v>24.900744057152934</v>
      </c>
      <c r="O69">
        <v>70.348004646196614</v>
      </c>
      <c r="P69">
        <v>23.827978288165262</v>
      </c>
      <c r="Q69">
        <v>4.4584799053254445</v>
      </c>
      <c r="R69">
        <v>17.865722176658476</v>
      </c>
      <c r="S69">
        <v>11.12520733965245</v>
      </c>
      <c r="T69">
        <v>0</v>
      </c>
      <c r="U69">
        <v>59.619602958505396</v>
      </c>
      <c r="V69">
        <v>8.7350514304369664</v>
      </c>
      <c r="W69">
        <v>19.555832482262705</v>
      </c>
      <c r="X69">
        <v>62.188124973259754</v>
      </c>
      <c r="Y69">
        <v>0</v>
      </c>
      <c r="Z69">
        <v>0</v>
      </c>
      <c r="AA69">
        <v>0</v>
      </c>
      <c r="AB69">
        <v>1.4048137597899473</v>
      </c>
      <c r="AC69">
        <v>0</v>
      </c>
      <c r="AD69">
        <v>0</v>
      </c>
      <c r="AE69">
        <v>13.894732930631333</v>
      </c>
      <c r="AF69">
        <v>5.9048251272819483</v>
      </c>
      <c r="AG69">
        <v>14.213001244800003</v>
      </c>
      <c r="AH69">
        <v>0</v>
      </c>
      <c r="AI69">
        <v>0</v>
      </c>
      <c r="AJ69">
        <v>0</v>
      </c>
      <c r="AK69">
        <v>23.007075048226955</v>
      </c>
      <c r="AL69">
        <v>0.99856510025817546</v>
      </c>
      <c r="AM69">
        <v>0</v>
      </c>
      <c r="AN69">
        <v>0</v>
      </c>
      <c r="AO69">
        <v>0</v>
      </c>
      <c r="AP69">
        <v>0.10800776520298258</v>
      </c>
      <c r="AQ69">
        <v>31.06185546095238</v>
      </c>
      <c r="AR69">
        <v>0.6981830893115939</v>
      </c>
      <c r="AS69">
        <v>1.9848811409455847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701.21649584904696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244.37415526727114</v>
      </c>
      <c r="L70">
        <v>9.0401266133503473</v>
      </c>
      <c r="M70">
        <v>51.901525043408576</v>
      </c>
      <c r="N70">
        <v>24.900744057152934</v>
      </c>
      <c r="O70">
        <v>70.348004646196614</v>
      </c>
      <c r="P70">
        <v>23.827978288165262</v>
      </c>
      <c r="Q70">
        <v>4.4584799053254445</v>
      </c>
      <c r="R70">
        <v>17.865722176658476</v>
      </c>
      <c r="S70">
        <v>11.12520733965245</v>
      </c>
      <c r="T70">
        <v>0</v>
      </c>
      <c r="U70">
        <v>59.619602958505396</v>
      </c>
      <c r="V70">
        <v>8.7350514304369664</v>
      </c>
      <c r="W70">
        <v>19.555832482262705</v>
      </c>
      <c r="X70">
        <v>62.188124973259754</v>
      </c>
      <c r="Y70">
        <v>0</v>
      </c>
      <c r="Z70">
        <v>0</v>
      </c>
      <c r="AA70">
        <v>0</v>
      </c>
      <c r="AB70">
        <v>1.4048137597899473</v>
      </c>
      <c r="AC70">
        <v>0</v>
      </c>
      <c r="AD70">
        <v>0</v>
      </c>
      <c r="AE70">
        <v>13.894732930631333</v>
      </c>
      <c r="AF70">
        <v>5.9048251272819483</v>
      </c>
      <c r="AG70">
        <v>14.213001244800003</v>
      </c>
      <c r="AH70">
        <v>8.3840736362407604</v>
      </c>
      <c r="AI70">
        <v>0</v>
      </c>
      <c r="AJ70">
        <v>0</v>
      </c>
      <c r="AK70">
        <v>23.007075048226955</v>
      </c>
      <c r="AL70">
        <v>0.99856510025817546</v>
      </c>
      <c r="AM70">
        <v>0</v>
      </c>
      <c r="AN70">
        <v>0</v>
      </c>
      <c r="AO70">
        <v>0</v>
      </c>
      <c r="AP70">
        <v>0.10800776520298258</v>
      </c>
      <c r="AQ70">
        <v>31.06185546095238</v>
      </c>
      <c r="AR70">
        <v>0.6981830893115939</v>
      </c>
      <c r="AS70">
        <v>1.9848811409455847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709.60056948528768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244.37415526727114</v>
      </c>
      <c r="L71">
        <v>9.0401266133503473</v>
      </c>
      <c r="M71">
        <v>51.901525043408576</v>
      </c>
      <c r="N71">
        <v>24.900744057152934</v>
      </c>
      <c r="O71">
        <v>70.348004646196614</v>
      </c>
      <c r="P71">
        <v>23.827978288165262</v>
      </c>
      <c r="Q71">
        <v>4.4584799053254445</v>
      </c>
      <c r="R71">
        <v>17.865722176658476</v>
      </c>
      <c r="S71">
        <v>11.12520733965245</v>
      </c>
      <c r="T71">
        <v>0</v>
      </c>
      <c r="U71">
        <v>59.619602958505396</v>
      </c>
      <c r="V71">
        <v>8.7350514304369664</v>
      </c>
      <c r="W71">
        <v>19.555832482262705</v>
      </c>
      <c r="X71">
        <v>62.188124973259754</v>
      </c>
      <c r="Y71">
        <v>0</v>
      </c>
      <c r="Z71">
        <v>0</v>
      </c>
      <c r="AA71">
        <v>0</v>
      </c>
      <c r="AB71">
        <v>5.5518233708927225</v>
      </c>
      <c r="AC71">
        <v>0</v>
      </c>
      <c r="AD71">
        <v>3.8021880735806217</v>
      </c>
      <c r="AE71">
        <v>13.894732930631333</v>
      </c>
      <c r="AF71">
        <v>5.9048251272819483</v>
      </c>
      <c r="AG71">
        <v>14.213001244800003</v>
      </c>
      <c r="AH71">
        <v>15.570422843759239</v>
      </c>
      <c r="AI71">
        <v>0</v>
      </c>
      <c r="AJ71">
        <v>0</v>
      </c>
      <c r="AK71">
        <v>23.007075048226955</v>
      </c>
      <c r="AL71">
        <v>0.99856510025817546</v>
      </c>
      <c r="AM71">
        <v>0</v>
      </c>
      <c r="AN71">
        <v>0</v>
      </c>
      <c r="AO71">
        <v>0</v>
      </c>
      <c r="AP71">
        <v>2.9702179349627169</v>
      </c>
      <c r="AQ71">
        <v>31.06185546095238</v>
      </c>
      <c r="AR71">
        <v>0.6981830893115939</v>
      </c>
      <c r="AS71">
        <v>1.9848811409455847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727.59832654724948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244.37415526727114</v>
      </c>
      <c r="L72">
        <v>9.0401266133503473</v>
      </c>
      <c r="M72">
        <v>51.901525043408576</v>
      </c>
      <c r="N72">
        <v>24.900744057152934</v>
      </c>
      <c r="O72">
        <v>70.348004646196614</v>
      </c>
      <c r="P72">
        <v>23.827978288165262</v>
      </c>
      <c r="Q72">
        <v>4.4584799053254445</v>
      </c>
      <c r="R72">
        <v>17.865722176658476</v>
      </c>
      <c r="S72">
        <v>11.12520733965245</v>
      </c>
      <c r="T72">
        <v>0</v>
      </c>
      <c r="U72">
        <v>59.619602958505396</v>
      </c>
      <c r="V72">
        <v>8.7350514304369664</v>
      </c>
      <c r="W72">
        <v>19.555832482262705</v>
      </c>
      <c r="X72">
        <v>62.188124973259754</v>
      </c>
      <c r="Y72">
        <v>0</v>
      </c>
      <c r="Z72">
        <v>0.46372768999999991</v>
      </c>
      <c r="AA72">
        <v>0</v>
      </c>
      <c r="AB72">
        <v>5.5518233708927225</v>
      </c>
      <c r="AC72">
        <v>0</v>
      </c>
      <c r="AD72">
        <v>7.7035108496593496</v>
      </c>
      <c r="AE72">
        <v>13.894732930631333</v>
      </c>
      <c r="AF72">
        <v>11.809649561359027</v>
      </c>
      <c r="AG72">
        <v>14.213001244800003</v>
      </c>
      <c r="AH72">
        <v>27.148429168321012</v>
      </c>
      <c r="AI72">
        <v>0</v>
      </c>
      <c r="AJ72">
        <v>0</v>
      </c>
      <c r="AK72">
        <v>23.007075048226955</v>
      </c>
      <c r="AL72">
        <v>4.9928240092082605</v>
      </c>
      <c r="AM72">
        <v>2.2252248514628654</v>
      </c>
      <c r="AN72">
        <v>0</v>
      </c>
      <c r="AO72">
        <v>0</v>
      </c>
      <c r="AP72">
        <v>2.9702179349627169</v>
      </c>
      <c r="AQ72">
        <v>31.06185546095238</v>
      </c>
      <c r="AR72">
        <v>0.6981830893115939</v>
      </c>
      <c r="AS72">
        <v>1.9848811409455847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755.66569153238004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244.37415526727114</v>
      </c>
      <c r="L73">
        <v>9.0401266133503473</v>
      </c>
      <c r="M73">
        <v>51.901525043408576</v>
      </c>
      <c r="N73">
        <v>24.900744057152934</v>
      </c>
      <c r="O73">
        <v>70.348004646196614</v>
      </c>
      <c r="P73">
        <v>23.827978288165262</v>
      </c>
      <c r="Q73">
        <v>4.4584799053254445</v>
      </c>
      <c r="R73">
        <v>17.865722176658476</v>
      </c>
      <c r="S73">
        <v>11.12520733965245</v>
      </c>
      <c r="T73">
        <v>0</v>
      </c>
      <c r="U73">
        <v>59.619602958505396</v>
      </c>
      <c r="V73">
        <v>8.7350514304369664</v>
      </c>
      <c r="W73">
        <v>19.555832482262705</v>
      </c>
      <c r="X73">
        <v>62.188124973259754</v>
      </c>
      <c r="Y73">
        <v>0</v>
      </c>
      <c r="Z73">
        <v>5.4979555629090893</v>
      </c>
      <c r="AA73">
        <v>2.9644592139240511</v>
      </c>
      <c r="AB73">
        <v>11.103647180945234</v>
      </c>
      <c r="AC73">
        <v>0</v>
      </c>
      <c r="AD73">
        <v>7.7035108496593496</v>
      </c>
      <c r="AE73">
        <v>13.894732930631333</v>
      </c>
      <c r="AF73">
        <v>17.714474688640976</v>
      </c>
      <c r="AG73">
        <v>14.213001244800003</v>
      </c>
      <c r="AH73">
        <v>33.137053507919745</v>
      </c>
      <c r="AI73">
        <v>0</v>
      </c>
      <c r="AJ73">
        <v>0</v>
      </c>
      <c r="AK73">
        <v>23.007075048226955</v>
      </c>
      <c r="AL73">
        <v>29.956943309208256</v>
      </c>
      <c r="AM73">
        <v>4.4414587845461364</v>
      </c>
      <c r="AN73">
        <v>0</v>
      </c>
      <c r="AO73">
        <v>0</v>
      </c>
      <c r="AP73">
        <v>2.9702179349627169</v>
      </c>
      <c r="AQ73">
        <v>31.06185546095238</v>
      </c>
      <c r="AR73">
        <v>0.6981830893115939</v>
      </c>
      <c r="AS73">
        <v>1.9848811409455847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808.2900051292296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244.37415526727114</v>
      </c>
      <c r="L74">
        <v>9.0401266133503473</v>
      </c>
      <c r="M74">
        <v>51.901525043408576</v>
      </c>
      <c r="N74">
        <v>24.900744057152934</v>
      </c>
      <c r="O74">
        <v>70.348004646196614</v>
      </c>
      <c r="P74">
        <v>23.827978288165262</v>
      </c>
      <c r="Q74">
        <v>4.4584799053254445</v>
      </c>
      <c r="R74">
        <v>17.865722176658476</v>
      </c>
      <c r="S74">
        <v>11.12520733965245</v>
      </c>
      <c r="T74">
        <v>0</v>
      </c>
      <c r="U74">
        <v>59.619602958505396</v>
      </c>
      <c r="V74">
        <v>8.7350514304369664</v>
      </c>
      <c r="W74">
        <v>19.555832482262705</v>
      </c>
      <c r="X74">
        <v>62.188124973259754</v>
      </c>
      <c r="Y74">
        <v>0</v>
      </c>
      <c r="Z74">
        <v>5.4979555629090893</v>
      </c>
      <c r="AA74">
        <v>5.8623014556962039</v>
      </c>
      <c r="AB74">
        <v>11.103647180945234</v>
      </c>
      <c r="AC74">
        <v>0</v>
      </c>
      <c r="AD74">
        <v>11.555266274489025</v>
      </c>
      <c r="AE74">
        <v>13.894732930631333</v>
      </c>
      <c r="AF74">
        <v>17.714474688640976</v>
      </c>
      <c r="AG74">
        <v>14.213001244800003</v>
      </c>
      <c r="AH74">
        <v>59.167606103569149</v>
      </c>
      <c r="AI74">
        <v>0</v>
      </c>
      <c r="AJ74">
        <v>0</v>
      </c>
      <c r="AK74">
        <v>23.007075048226955</v>
      </c>
      <c r="AL74">
        <v>29.956943309208256</v>
      </c>
      <c r="AM74">
        <v>4.4414587845461364</v>
      </c>
      <c r="AN74">
        <v>0</v>
      </c>
      <c r="AO74">
        <v>0</v>
      </c>
      <c r="AP74">
        <v>2.9702179349627169</v>
      </c>
      <c r="AQ74">
        <v>31.06185546095238</v>
      </c>
      <c r="AR74">
        <v>0.6981830893115939</v>
      </c>
      <c r="AS74">
        <v>1.9848811409455847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841.07015539148074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244.37415526727114</v>
      </c>
      <c r="L75">
        <v>9.0401266133503473</v>
      </c>
      <c r="M75">
        <v>51.901525043408576</v>
      </c>
      <c r="N75">
        <v>24.900744057152934</v>
      </c>
      <c r="O75">
        <v>70.348004646196614</v>
      </c>
      <c r="P75">
        <v>23.827978288165262</v>
      </c>
      <c r="Q75">
        <v>4.4584799053254445</v>
      </c>
      <c r="R75">
        <v>17.865722176658476</v>
      </c>
      <c r="S75">
        <v>11.12520733965245</v>
      </c>
      <c r="T75">
        <v>0</v>
      </c>
      <c r="U75">
        <v>59.619602958505396</v>
      </c>
      <c r="V75">
        <v>8.7350514304369664</v>
      </c>
      <c r="W75">
        <v>19.329999999999998</v>
      </c>
      <c r="X75">
        <v>62.188124973259754</v>
      </c>
      <c r="Y75">
        <v>0</v>
      </c>
      <c r="Z75">
        <v>5.4979555629090893</v>
      </c>
      <c r="AA75">
        <v>9.3263884000000026</v>
      </c>
      <c r="AB75">
        <v>11.103647180945234</v>
      </c>
      <c r="AC75">
        <v>0</v>
      </c>
      <c r="AD75">
        <v>11.555266274489025</v>
      </c>
      <c r="AE75">
        <v>13.894732930631333</v>
      </c>
      <c r="AF75">
        <v>17.714474688640976</v>
      </c>
      <c r="AG75">
        <v>14.213001244800003</v>
      </c>
      <c r="AH75">
        <v>59.167606103569149</v>
      </c>
      <c r="AI75">
        <v>0</v>
      </c>
      <c r="AJ75">
        <v>0</v>
      </c>
      <c r="AK75">
        <v>23.007075048226955</v>
      </c>
      <c r="AL75">
        <v>29.956943309208256</v>
      </c>
      <c r="AM75">
        <v>4.4414587845461364</v>
      </c>
      <c r="AN75">
        <v>0</v>
      </c>
      <c r="AO75">
        <v>0</v>
      </c>
      <c r="AP75">
        <v>2.9702179349627169</v>
      </c>
      <c r="AQ75">
        <v>31.06185546095238</v>
      </c>
      <c r="AR75">
        <v>0.6981830893115939</v>
      </c>
      <c r="AS75">
        <v>1.9848811409455847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844.30840985352188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244.37415526727114</v>
      </c>
      <c r="L76">
        <v>9.0401266133503473</v>
      </c>
      <c r="M76">
        <v>51.901525043408576</v>
      </c>
      <c r="N76">
        <v>24.900744057152934</v>
      </c>
      <c r="O76">
        <v>70.348004646196614</v>
      </c>
      <c r="P76">
        <v>23.827978288165262</v>
      </c>
      <c r="Q76">
        <v>4.4584799053254445</v>
      </c>
      <c r="R76">
        <v>17.865722176658476</v>
      </c>
      <c r="S76">
        <v>11.12520733965245</v>
      </c>
      <c r="T76">
        <v>0</v>
      </c>
      <c r="U76">
        <v>59.619602958505396</v>
      </c>
      <c r="V76">
        <v>8.7350514304369664</v>
      </c>
      <c r="W76">
        <v>19.329999999999998</v>
      </c>
      <c r="X76">
        <v>62.188124973259754</v>
      </c>
      <c r="Y76">
        <v>0</v>
      </c>
      <c r="Z76">
        <v>5.4979555629090893</v>
      </c>
      <c r="AA76">
        <v>10.991814900000001</v>
      </c>
      <c r="AB76">
        <v>11.103647180945234</v>
      </c>
      <c r="AC76">
        <v>0</v>
      </c>
      <c r="AD76">
        <v>11.555266274489025</v>
      </c>
      <c r="AE76">
        <v>13.894732930631333</v>
      </c>
      <c r="AF76">
        <v>17.714474688640976</v>
      </c>
      <c r="AG76">
        <v>14.213001244800003</v>
      </c>
      <c r="AH76">
        <v>59.167606103569149</v>
      </c>
      <c r="AI76">
        <v>0</v>
      </c>
      <c r="AJ76">
        <v>0</v>
      </c>
      <c r="AK76">
        <v>23.007075048226955</v>
      </c>
      <c r="AL76">
        <v>29.956943309208256</v>
      </c>
      <c r="AM76">
        <v>4.4414587845461364</v>
      </c>
      <c r="AN76">
        <v>0</v>
      </c>
      <c r="AO76">
        <v>0</v>
      </c>
      <c r="AP76">
        <v>2.9702179349627169</v>
      </c>
      <c r="AQ76">
        <v>31.06185546095238</v>
      </c>
      <c r="AR76">
        <v>0.6981830893115939</v>
      </c>
      <c r="AS76">
        <v>1.9848811409455847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845.97383635352185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244.37415526727114</v>
      </c>
      <c r="L77">
        <v>9.0401266133503473</v>
      </c>
      <c r="M77">
        <v>51.901525043408576</v>
      </c>
      <c r="N77">
        <v>24.900744057152934</v>
      </c>
      <c r="O77">
        <v>70.348004646196614</v>
      </c>
      <c r="P77">
        <v>23.827978288165262</v>
      </c>
      <c r="Q77">
        <v>4.4584799053254445</v>
      </c>
      <c r="R77">
        <v>17.865722176658476</v>
      </c>
      <c r="S77">
        <v>11.12520733965245</v>
      </c>
      <c r="T77">
        <v>0</v>
      </c>
      <c r="U77">
        <v>59.619602958505396</v>
      </c>
      <c r="V77">
        <v>8.7350514304369664</v>
      </c>
      <c r="W77">
        <v>19.329999999999998</v>
      </c>
      <c r="X77">
        <v>62.188124973259754</v>
      </c>
      <c r="Y77">
        <v>0</v>
      </c>
      <c r="Z77">
        <v>5.4979555629090893</v>
      </c>
      <c r="AA77">
        <v>10.991814900000001</v>
      </c>
      <c r="AB77">
        <v>11.103647180945234</v>
      </c>
      <c r="AC77">
        <v>0</v>
      </c>
      <c r="AD77">
        <v>11.555266274489025</v>
      </c>
      <c r="AE77">
        <v>13.894732930631333</v>
      </c>
      <c r="AF77">
        <v>17.714474688640976</v>
      </c>
      <c r="AG77">
        <v>14.213001244800003</v>
      </c>
      <c r="AH77">
        <v>46.471723206335788</v>
      </c>
      <c r="AI77">
        <v>0</v>
      </c>
      <c r="AJ77">
        <v>0</v>
      </c>
      <c r="AK77">
        <v>23.007075048226955</v>
      </c>
      <c r="AL77">
        <v>4.9928240092082605</v>
      </c>
      <c r="AM77">
        <v>4.4414587845461364</v>
      </c>
      <c r="AN77">
        <v>0</v>
      </c>
      <c r="AO77">
        <v>0</v>
      </c>
      <c r="AP77">
        <v>0.10800776520298258</v>
      </c>
      <c r="AQ77">
        <v>31.06185546095238</v>
      </c>
      <c r="AR77">
        <v>1.1636387749999997</v>
      </c>
      <c r="AS77">
        <v>1.9848811409455847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805.91707967221714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244.37415526727114</v>
      </c>
      <c r="L78">
        <v>9.0401266133503473</v>
      </c>
      <c r="M78">
        <v>51.901525043408576</v>
      </c>
      <c r="N78">
        <v>24.900744057152934</v>
      </c>
      <c r="O78">
        <v>70.348004646196614</v>
      </c>
      <c r="P78">
        <v>23.827978288165262</v>
      </c>
      <c r="Q78">
        <v>4.4584799053254445</v>
      </c>
      <c r="R78">
        <v>17.865722176658476</v>
      </c>
      <c r="S78">
        <v>11.12520733965245</v>
      </c>
      <c r="T78">
        <v>0</v>
      </c>
      <c r="U78">
        <v>59.619602958505396</v>
      </c>
      <c r="V78">
        <v>8.7350514304369664</v>
      </c>
      <c r="W78">
        <v>19.329999999999998</v>
      </c>
      <c r="X78">
        <v>62.188124973259754</v>
      </c>
      <c r="Y78">
        <v>0</v>
      </c>
      <c r="Z78">
        <v>5.4979555629090893</v>
      </c>
      <c r="AA78">
        <v>10.991814900000001</v>
      </c>
      <c r="AB78">
        <v>11.103647180945234</v>
      </c>
      <c r="AC78">
        <v>0</v>
      </c>
      <c r="AD78">
        <v>7.7035108496593496</v>
      </c>
      <c r="AE78">
        <v>13.894732930631333</v>
      </c>
      <c r="AF78">
        <v>17.714474688640976</v>
      </c>
      <c r="AG78">
        <v>14.213001244800003</v>
      </c>
      <c r="AH78">
        <v>31.939328639999999</v>
      </c>
      <c r="AI78">
        <v>0</v>
      </c>
      <c r="AJ78">
        <v>0</v>
      </c>
      <c r="AK78">
        <v>23.007075048226955</v>
      </c>
      <c r="AL78">
        <v>0.99856510025817546</v>
      </c>
      <c r="AM78">
        <v>4.4414587845461364</v>
      </c>
      <c r="AN78">
        <v>0</v>
      </c>
      <c r="AO78">
        <v>0</v>
      </c>
      <c r="AP78">
        <v>0.10800776520298258</v>
      </c>
      <c r="AQ78">
        <v>31.06185546095238</v>
      </c>
      <c r="AR78">
        <v>11.170932064311589</v>
      </c>
      <c r="AS78">
        <v>1.9848811409455847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793.5459640614132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244.37415526727114</v>
      </c>
      <c r="L79">
        <v>9.0401266133503473</v>
      </c>
      <c r="M79">
        <v>51.901525043408576</v>
      </c>
      <c r="N79">
        <v>24.900744057152934</v>
      </c>
      <c r="O79">
        <v>70.348004646196614</v>
      </c>
      <c r="P79">
        <v>23.827978288165262</v>
      </c>
      <c r="Q79">
        <v>4.4584799053254445</v>
      </c>
      <c r="R79">
        <v>17.865722176658476</v>
      </c>
      <c r="S79">
        <v>11.12520733965245</v>
      </c>
      <c r="T79">
        <v>0</v>
      </c>
      <c r="U79">
        <v>59.619602958505396</v>
      </c>
      <c r="V79">
        <v>8.7350514304369664</v>
      </c>
      <c r="W79">
        <v>19.329999999999998</v>
      </c>
      <c r="X79">
        <v>62.188124973259754</v>
      </c>
      <c r="Y79">
        <v>0</v>
      </c>
      <c r="Z79">
        <v>2.7489777814545446</v>
      </c>
      <c r="AA79">
        <v>10.991814900000001</v>
      </c>
      <c r="AB79">
        <v>5.5518233708927225</v>
      </c>
      <c r="AC79">
        <v>0</v>
      </c>
      <c r="AD79">
        <v>7.7035108496593496</v>
      </c>
      <c r="AE79">
        <v>13.894732930631333</v>
      </c>
      <c r="AF79">
        <v>6.5609165000000012</v>
      </c>
      <c r="AG79">
        <v>14.213001244800003</v>
      </c>
      <c r="AH79">
        <v>25.950704300401263</v>
      </c>
      <c r="AI79">
        <v>0</v>
      </c>
      <c r="AJ79">
        <v>0</v>
      </c>
      <c r="AK79">
        <v>23.007075048226955</v>
      </c>
      <c r="AL79">
        <v>0.99856510025817546</v>
      </c>
      <c r="AM79">
        <v>2.2252248514628654</v>
      </c>
      <c r="AN79">
        <v>0</v>
      </c>
      <c r="AO79">
        <v>0</v>
      </c>
      <c r="AP79">
        <v>0.10800776520298258</v>
      </c>
      <c r="AQ79">
        <v>31.06185546095238</v>
      </c>
      <c r="AR79">
        <v>11.170932064311589</v>
      </c>
      <c r="AS79">
        <v>1.9848811409455847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765.88674600858315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244.37415526727114</v>
      </c>
      <c r="L80">
        <v>9.0401266133503473</v>
      </c>
      <c r="M80">
        <v>51.901525043408576</v>
      </c>
      <c r="N80">
        <v>24.900744057152934</v>
      </c>
      <c r="O80">
        <v>70.348004646196614</v>
      </c>
      <c r="P80">
        <v>23.827978288165262</v>
      </c>
      <c r="Q80">
        <v>4.4584799053254445</v>
      </c>
      <c r="R80">
        <v>17.865722176658476</v>
      </c>
      <c r="S80">
        <v>11.12520733965245</v>
      </c>
      <c r="T80">
        <v>0</v>
      </c>
      <c r="U80">
        <v>59.619602958505396</v>
      </c>
      <c r="V80">
        <v>8.7350514304369664</v>
      </c>
      <c r="W80">
        <v>19.329999999999998</v>
      </c>
      <c r="X80">
        <v>62.188124973259754</v>
      </c>
      <c r="Y80">
        <v>0</v>
      </c>
      <c r="Z80">
        <v>2.7489777814545446</v>
      </c>
      <c r="AA80">
        <v>5.9235891227848114</v>
      </c>
      <c r="AB80">
        <v>5.5518233708927225</v>
      </c>
      <c r="AC80">
        <v>0</v>
      </c>
      <c r="AD80">
        <v>3.8021880735806217</v>
      </c>
      <c r="AE80">
        <v>6.9473664653156666</v>
      </c>
      <c r="AF80">
        <v>5.9048251272819483</v>
      </c>
      <c r="AG80">
        <v>14.213001244800003</v>
      </c>
      <c r="AH80">
        <v>17.965872140401263</v>
      </c>
      <c r="AI80">
        <v>0</v>
      </c>
      <c r="AJ80">
        <v>0</v>
      </c>
      <c r="AK80">
        <v>23.007075048226955</v>
      </c>
      <c r="AL80">
        <v>0.99856510025817546</v>
      </c>
      <c r="AM80">
        <v>0</v>
      </c>
      <c r="AN80">
        <v>0</v>
      </c>
      <c r="AO80">
        <v>0</v>
      </c>
      <c r="AP80">
        <v>0.10800776520298258</v>
      </c>
      <c r="AQ80">
        <v>31.06185546095238</v>
      </c>
      <c r="AR80">
        <v>1.629094460688405</v>
      </c>
      <c r="AS80">
        <v>1.9848811409455847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729.56184500216955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244.37415526727114</v>
      </c>
      <c r="L81">
        <v>9.0401266133503473</v>
      </c>
      <c r="M81">
        <v>51.901525043408576</v>
      </c>
      <c r="N81">
        <v>24.900744057152934</v>
      </c>
      <c r="O81">
        <v>70.348004646196614</v>
      </c>
      <c r="P81">
        <v>23.827978288165262</v>
      </c>
      <c r="Q81">
        <v>4.4584799053254445</v>
      </c>
      <c r="R81">
        <v>17.865722176658476</v>
      </c>
      <c r="S81">
        <v>11.12520733965245</v>
      </c>
      <c r="T81">
        <v>0</v>
      </c>
      <c r="U81">
        <v>59.619602958505396</v>
      </c>
      <c r="V81">
        <v>8.7350514304369664</v>
      </c>
      <c r="W81">
        <v>19.329999999999998</v>
      </c>
      <c r="X81">
        <v>62.188124973259754</v>
      </c>
      <c r="Y81">
        <v>0</v>
      </c>
      <c r="Z81">
        <v>2.7489777814545446</v>
      </c>
      <c r="AA81">
        <v>2.6646824000000011</v>
      </c>
      <c r="AB81">
        <v>0</v>
      </c>
      <c r="AC81">
        <v>0</v>
      </c>
      <c r="AD81">
        <v>0</v>
      </c>
      <c r="AE81">
        <v>6.9473664653156666</v>
      </c>
      <c r="AF81">
        <v>5.9048251272819483</v>
      </c>
      <c r="AG81">
        <v>14.213001244800003</v>
      </c>
      <c r="AH81">
        <v>8.3840736362407604</v>
      </c>
      <c r="AI81">
        <v>0</v>
      </c>
      <c r="AJ81">
        <v>0</v>
      </c>
      <c r="AK81">
        <v>23.007075048226955</v>
      </c>
      <c r="AL81">
        <v>0.99856510025817546</v>
      </c>
      <c r="AM81">
        <v>0</v>
      </c>
      <c r="AN81">
        <v>0</v>
      </c>
      <c r="AO81">
        <v>0</v>
      </c>
      <c r="AP81">
        <v>0.10800776520298258</v>
      </c>
      <c r="AQ81">
        <v>31.06185546095238</v>
      </c>
      <c r="AR81">
        <v>0.6981830893115939</v>
      </c>
      <c r="AS81">
        <v>1.9848811409455847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706.43621695937384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244.37415526727114</v>
      </c>
      <c r="L82">
        <v>9.0401266133503473</v>
      </c>
      <c r="M82">
        <v>51.901525043408576</v>
      </c>
      <c r="N82">
        <v>24.900744057152934</v>
      </c>
      <c r="O82">
        <v>70.348004646196614</v>
      </c>
      <c r="P82">
        <v>23.827978288165262</v>
      </c>
      <c r="Q82">
        <v>4.4584799053254445</v>
      </c>
      <c r="R82">
        <v>17.865722176658476</v>
      </c>
      <c r="S82">
        <v>11.12520733965245</v>
      </c>
      <c r="T82">
        <v>0</v>
      </c>
      <c r="U82">
        <v>59.619602958505396</v>
      </c>
      <c r="V82">
        <v>8.7350514304369664</v>
      </c>
      <c r="W82">
        <v>19.329999999999998</v>
      </c>
      <c r="X82">
        <v>62.188124973259754</v>
      </c>
      <c r="Y82">
        <v>0</v>
      </c>
      <c r="Z82">
        <v>2.7489777814545446</v>
      </c>
      <c r="AA82">
        <v>0</v>
      </c>
      <c r="AB82">
        <v>0</v>
      </c>
      <c r="AC82">
        <v>0</v>
      </c>
      <c r="AD82">
        <v>0</v>
      </c>
      <c r="AE82">
        <v>6.9473664653156666</v>
      </c>
      <c r="AF82">
        <v>5.9048251272819483</v>
      </c>
      <c r="AG82">
        <v>14.213001244800003</v>
      </c>
      <c r="AH82">
        <v>0</v>
      </c>
      <c r="AI82">
        <v>0</v>
      </c>
      <c r="AJ82">
        <v>0</v>
      </c>
      <c r="AK82">
        <v>23.007075048226955</v>
      </c>
      <c r="AL82">
        <v>0.99856510025817546</v>
      </c>
      <c r="AM82">
        <v>0</v>
      </c>
      <c r="AN82">
        <v>0</v>
      </c>
      <c r="AO82">
        <v>0</v>
      </c>
      <c r="AP82">
        <v>0.10800776520298258</v>
      </c>
      <c r="AQ82">
        <v>31.06185546095238</v>
      </c>
      <c r="AR82">
        <v>0.6981830893115939</v>
      </c>
      <c r="AS82">
        <v>1.9848811409455847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695.38746092313318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244.37415526727114</v>
      </c>
      <c r="L83">
        <v>9.0401266133503473</v>
      </c>
      <c r="M83">
        <v>51.901525043408576</v>
      </c>
      <c r="N83">
        <v>24.900744057152934</v>
      </c>
      <c r="O83">
        <v>70.348004646196614</v>
      </c>
      <c r="P83">
        <v>23.827978288165262</v>
      </c>
      <c r="Q83">
        <v>4.4584799053254445</v>
      </c>
      <c r="R83">
        <v>17.865722176658476</v>
      </c>
      <c r="S83">
        <v>11.12520733965245</v>
      </c>
      <c r="T83">
        <v>0</v>
      </c>
      <c r="U83">
        <v>59.619602958505396</v>
      </c>
      <c r="V83">
        <v>8.7350514304369664</v>
      </c>
      <c r="W83">
        <v>19.329999999999998</v>
      </c>
      <c r="X83">
        <v>62.188124973259754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6.9473664653156666</v>
      </c>
      <c r="AF83">
        <v>5.9048251272819483</v>
      </c>
      <c r="AG83">
        <v>14.213001244800003</v>
      </c>
      <c r="AH83">
        <v>0</v>
      </c>
      <c r="AI83">
        <v>0</v>
      </c>
      <c r="AJ83">
        <v>0</v>
      </c>
      <c r="AK83">
        <v>23.007075048226955</v>
      </c>
      <c r="AL83">
        <v>0.99856510025817546</v>
      </c>
      <c r="AM83">
        <v>0</v>
      </c>
      <c r="AN83">
        <v>0</v>
      </c>
      <c r="AO83">
        <v>0</v>
      </c>
      <c r="AP83">
        <v>0</v>
      </c>
      <c r="AQ83">
        <v>31.06185546095238</v>
      </c>
      <c r="AR83">
        <v>1.1636387749999997</v>
      </c>
      <c r="AS83">
        <v>1.9848811409455847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692.99593106216412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244.37415526727114</v>
      </c>
      <c r="L84">
        <v>9.0401266133503473</v>
      </c>
      <c r="M84">
        <v>51.901525043408576</v>
      </c>
      <c r="N84">
        <v>24.900744057152934</v>
      </c>
      <c r="O84">
        <v>70.348004646196614</v>
      </c>
      <c r="P84">
        <v>23.827978288165262</v>
      </c>
      <c r="Q84">
        <v>4.4584799053254445</v>
      </c>
      <c r="R84">
        <v>17.865722176658476</v>
      </c>
      <c r="S84">
        <v>11.12520733965245</v>
      </c>
      <c r="T84">
        <v>0</v>
      </c>
      <c r="U84">
        <v>59.619602958505396</v>
      </c>
      <c r="V84">
        <v>8.7350514304369664</v>
      </c>
      <c r="W84">
        <v>19.329999999999998</v>
      </c>
      <c r="X84">
        <v>62.188124973259754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6.9473664653156666</v>
      </c>
      <c r="AF84">
        <v>5.9048251272819483</v>
      </c>
      <c r="AG84">
        <v>14.213001244800003</v>
      </c>
      <c r="AH84">
        <v>0</v>
      </c>
      <c r="AI84">
        <v>0</v>
      </c>
      <c r="AJ84">
        <v>0</v>
      </c>
      <c r="AK84">
        <v>23.007075048226955</v>
      </c>
      <c r="AL84">
        <v>0.99856510025817546</v>
      </c>
      <c r="AM84">
        <v>0</v>
      </c>
      <c r="AN84">
        <v>0</v>
      </c>
      <c r="AO84">
        <v>0</v>
      </c>
      <c r="AP84">
        <v>0</v>
      </c>
      <c r="AQ84">
        <v>31.06185546095238</v>
      </c>
      <c r="AR84">
        <v>11.170932064311589</v>
      </c>
      <c r="AS84">
        <v>3.5160751388641098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704.53441834939429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244.37415526727114</v>
      </c>
      <c r="L85">
        <v>9.0401266133503473</v>
      </c>
      <c r="M85">
        <v>51.901525043408576</v>
      </c>
      <c r="N85">
        <v>24.900744057152934</v>
      </c>
      <c r="O85">
        <v>70.348004646196614</v>
      </c>
      <c r="P85">
        <v>23.827978288165262</v>
      </c>
      <c r="Q85">
        <v>4.4584799053254445</v>
      </c>
      <c r="R85">
        <v>17.865722176658476</v>
      </c>
      <c r="S85">
        <v>11.12520733965245</v>
      </c>
      <c r="T85">
        <v>0</v>
      </c>
      <c r="U85">
        <v>59.619602958505396</v>
      </c>
      <c r="V85">
        <v>8.7350514304369664</v>
      </c>
      <c r="W85">
        <v>19.329999999999998</v>
      </c>
      <c r="X85">
        <v>62.188124973259754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6.9473664653156666</v>
      </c>
      <c r="AF85">
        <v>5.9048251272819483</v>
      </c>
      <c r="AG85">
        <v>14.213001244800003</v>
      </c>
      <c r="AH85">
        <v>0</v>
      </c>
      <c r="AI85">
        <v>0</v>
      </c>
      <c r="AJ85">
        <v>0</v>
      </c>
      <c r="AK85">
        <v>23.007075048226955</v>
      </c>
      <c r="AL85">
        <v>0.99856510025817546</v>
      </c>
      <c r="AM85">
        <v>0</v>
      </c>
      <c r="AN85">
        <v>0</v>
      </c>
      <c r="AO85">
        <v>0</v>
      </c>
      <c r="AP85">
        <v>0</v>
      </c>
      <c r="AQ85">
        <v>30.265397148730159</v>
      </c>
      <c r="AR85">
        <v>11.170932064311589</v>
      </c>
      <c r="AS85">
        <v>3.5160751388641098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703.737960037172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244.37415526727114</v>
      </c>
      <c r="L86">
        <v>9.0401266133503473</v>
      </c>
      <c r="M86">
        <v>51.901525043408576</v>
      </c>
      <c r="N86">
        <v>24.900744057152934</v>
      </c>
      <c r="O86">
        <v>70.348004646196614</v>
      </c>
      <c r="P86">
        <v>23.827978288165262</v>
      </c>
      <c r="Q86">
        <v>4.4584799053254445</v>
      </c>
      <c r="R86">
        <v>17.865722176658476</v>
      </c>
      <c r="S86">
        <v>11.12520733965245</v>
      </c>
      <c r="T86">
        <v>0</v>
      </c>
      <c r="U86">
        <v>59.619602958505396</v>
      </c>
      <c r="V86">
        <v>8.7350514304369664</v>
      </c>
      <c r="W86">
        <v>19.329999999999998</v>
      </c>
      <c r="X86">
        <v>62.188124973259754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6.9473664653156666</v>
      </c>
      <c r="AF86">
        <v>5.9048251272819483</v>
      </c>
      <c r="AG86">
        <v>14.213001244800003</v>
      </c>
      <c r="AH86">
        <v>0</v>
      </c>
      <c r="AI86">
        <v>0</v>
      </c>
      <c r="AJ86">
        <v>0</v>
      </c>
      <c r="AK86">
        <v>23.007075048226955</v>
      </c>
      <c r="AL86">
        <v>0.99856510025817546</v>
      </c>
      <c r="AM86">
        <v>0</v>
      </c>
      <c r="AN86">
        <v>0</v>
      </c>
      <c r="AO86">
        <v>0</v>
      </c>
      <c r="AP86">
        <v>0</v>
      </c>
      <c r="AQ86">
        <v>28.92399477</v>
      </c>
      <c r="AR86">
        <v>1.3963666178442022</v>
      </c>
      <c r="AS86">
        <v>1.9848811409455847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691.09079821405601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244.58119098256941</v>
      </c>
      <c r="L87">
        <v>9.0402870607694812</v>
      </c>
      <c r="M87">
        <v>51.901525043408576</v>
      </c>
      <c r="N87">
        <v>24.900744057152934</v>
      </c>
      <c r="O87">
        <v>70.348004646196614</v>
      </c>
      <c r="P87">
        <v>23.827978288165262</v>
      </c>
      <c r="Q87">
        <v>4.4584799053254445</v>
      </c>
      <c r="R87">
        <v>17.865722176658476</v>
      </c>
      <c r="S87">
        <v>11.12520733965245</v>
      </c>
      <c r="T87">
        <v>0</v>
      </c>
      <c r="U87">
        <v>59.619602958505396</v>
      </c>
      <c r="V87">
        <v>8.7350514304369664</v>
      </c>
      <c r="W87">
        <v>19.329999999999998</v>
      </c>
      <c r="X87">
        <v>62.188124973259754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6.9473664653156666</v>
      </c>
      <c r="AF87">
        <v>5.9048251272819483</v>
      </c>
      <c r="AG87">
        <v>14.213001244800003</v>
      </c>
      <c r="AH87">
        <v>0</v>
      </c>
      <c r="AI87">
        <v>0</v>
      </c>
      <c r="AJ87">
        <v>0</v>
      </c>
      <c r="AK87">
        <v>23.007075048226955</v>
      </c>
      <c r="AL87">
        <v>0.99856510025817546</v>
      </c>
      <c r="AM87">
        <v>0</v>
      </c>
      <c r="AN87">
        <v>0</v>
      </c>
      <c r="AO87">
        <v>0</v>
      </c>
      <c r="AP87">
        <v>0</v>
      </c>
      <c r="AQ87">
        <v>19.28266318</v>
      </c>
      <c r="AR87">
        <v>0.6981830893115939</v>
      </c>
      <c r="AS87">
        <v>1.9848811409455847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680.95847925824069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244.58119098256941</v>
      </c>
      <c r="L88">
        <v>9.0402949308975362</v>
      </c>
      <c r="M88">
        <v>51.901525043408576</v>
      </c>
      <c r="N88">
        <v>24.900744057152934</v>
      </c>
      <c r="O88">
        <v>70.348004646196614</v>
      </c>
      <c r="P88">
        <v>23.827978288165262</v>
      </c>
      <c r="Q88">
        <v>4.4584799053254445</v>
      </c>
      <c r="R88">
        <v>17.865722176658476</v>
      </c>
      <c r="S88">
        <v>11.12520733965245</v>
      </c>
      <c r="T88">
        <v>0</v>
      </c>
      <c r="U88">
        <v>59.619602958505396</v>
      </c>
      <c r="V88">
        <v>8.7350514304369664</v>
      </c>
      <c r="W88">
        <v>19.329999999999998</v>
      </c>
      <c r="X88">
        <v>62.188124973259754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6.9473664653156666</v>
      </c>
      <c r="AF88">
        <v>5.9048251272819483</v>
      </c>
      <c r="AG88">
        <v>14.213001244800003</v>
      </c>
      <c r="AH88">
        <v>0</v>
      </c>
      <c r="AI88">
        <v>0</v>
      </c>
      <c r="AJ88">
        <v>0</v>
      </c>
      <c r="AK88">
        <v>23.007075048226955</v>
      </c>
      <c r="AL88">
        <v>0.99856510025817546</v>
      </c>
      <c r="AM88">
        <v>0</v>
      </c>
      <c r="AN88">
        <v>0</v>
      </c>
      <c r="AO88">
        <v>0</v>
      </c>
      <c r="AP88">
        <v>0</v>
      </c>
      <c r="AQ88">
        <v>19.28266318</v>
      </c>
      <c r="AR88">
        <v>0.6981830893115939</v>
      </c>
      <c r="AS88">
        <v>1.9848811409455847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680.95848712836869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244.58119098256941</v>
      </c>
      <c r="L89">
        <v>9.0399746263176954</v>
      </c>
      <c r="M89">
        <v>51.901525043408576</v>
      </c>
      <c r="N89">
        <v>24.900744057152934</v>
      </c>
      <c r="O89">
        <v>70.348004646196614</v>
      </c>
      <c r="P89">
        <v>23.827978288165262</v>
      </c>
      <c r="Q89">
        <v>4.450797995780591</v>
      </c>
      <c r="R89">
        <v>17.865722176658476</v>
      </c>
      <c r="S89">
        <v>11.123488005048186</v>
      </c>
      <c r="T89">
        <v>0</v>
      </c>
      <c r="U89">
        <v>59.619602958505396</v>
      </c>
      <c r="V89">
        <v>8.7426326010781672</v>
      </c>
      <c r="W89">
        <v>19.329999999999998</v>
      </c>
      <c r="X89">
        <v>62.188124973259754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6.9473664653156666</v>
      </c>
      <c r="AF89">
        <v>5.9048251272819483</v>
      </c>
      <c r="AG89">
        <v>14.213001244800003</v>
      </c>
      <c r="AH89">
        <v>0</v>
      </c>
      <c r="AI89">
        <v>0</v>
      </c>
      <c r="AJ89">
        <v>0</v>
      </c>
      <c r="AK89">
        <v>23.007075048226955</v>
      </c>
      <c r="AL89">
        <v>0.99856510025817546</v>
      </c>
      <c r="AM89">
        <v>0</v>
      </c>
      <c r="AN89">
        <v>0</v>
      </c>
      <c r="AO89">
        <v>0</v>
      </c>
      <c r="AP89">
        <v>0</v>
      </c>
      <c r="AQ89">
        <v>19.28266318</v>
      </c>
      <c r="AR89">
        <v>1.1636387749999997</v>
      </c>
      <c r="AS89">
        <v>1.9848811409455847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681.42180243596943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244.58119098256941</v>
      </c>
      <c r="L90">
        <v>9.0399746263176954</v>
      </c>
      <c r="M90">
        <v>51.901525043408576</v>
      </c>
      <c r="N90">
        <v>24.900744057152934</v>
      </c>
      <c r="O90">
        <v>70.348004646196614</v>
      </c>
      <c r="P90">
        <v>23.827978288165262</v>
      </c>
      <c r="Q90">
        <v>4.450797995780591</v>
      </c>
      <c r="R90">
        <v>17.865722176658476</v>
      </c>
      <c r="S90">
        <v>11.123488005048186</v>
      </c>
      <c r="T90">
        <v>0</v>
      </c>
      <c r="U90">
        <v>59.619602958505396</v>
      </c>
      <c r="V90">
        <v>8.7426326010781672</v>
      </c>
      <c r="W90">
        <v>19.329999999999998</v>
      </c>
      <c r="X90">
        <v>62.188124973259754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6.9473664653156666</v>
      </c>
      <c r="AF90">
        <v>5.9048251272819483</v>
      </c>
      <c r="AG90">
        <v>14.213001244800003</v>
      </c>
      <c r="AH90">
        <v>0</v>
      </c>
      <c r="AI90">
        <v>0</v>
      </c>
      <c r="AJ90">
        <v>0</v>
      </c>
      <c r="AK90">
        <v>23.007075048226955</v>
      </c>
      <c r="AL90">
        <v>0.99856510025817546</v>
      </c>
      <c r="AM90">
        <v>0</v>
      </c>
      <c r="AN90">
        <v>0</v>
      </c>
      <c r="AO90">
        <v>0</v>
      </c>
      <c r="AP90">
        <v>0</v>
      </c>
      <c r="AQ90">
        <v>9.6413315900000001</v>
      </c>
      <c r="AR90">
        <v>1.1636387749999997</v>
      </c>
      <c r="AS90">
        <v>1.9848811409455847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671.78047084596949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244.58168948206387</v>
      </c>
      <c r="L91">
        <v>9.0400789555234002</v>
      </c>
      <c r="M91">
        <v>51.901525043408576</v>
      </c>
      <c r="N91">
        <v>24.900744057152934</v>
      </c>
      <c r="O91">
        <v>70.348004646196614</v>
      </c>
      <c r="P91">
        <v>23.827978288165262</v>
      </c>
      <c r="Q91">
        <v>4.450797995780591</v>
      </c>
      <c r="R91">
        <v>17.866135746639976</v>
      </c>
      <c r="S91">
        <v>11.123488005048186</v>
      </c>
      <c r="T91">
        <v>0</v>
      </c>
      <c r="U91">
        <v>59.619602958505396</v>
      </c>
      <c r="V91">
        <v>8.7426326010781672</v>
      </c>
      <c r="W91">
        <v>19.329999999999998</v>
      </c>
      <c r="X91">
        <v>62.188124973259754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6.9473664653156666</v>
      </c>
      <c r="AF91">
        <v>5.9048251272819483</v>
      </c>
      <c r="AG91">
        <v>14.213001244800003</v>
      </c>
      <c r="AH91">
        <v>0</v>
      </c>
      <c r="AI91">
        <v>0</v>
      </c>
      <c r="AJ91">
        <v>0</v>
      </c>
      <c r="AK91">
        <v>23.007075048226955</v>
      </c>
      <c r="AL91">
        <v>0.99856510025817546</v>
      </c>
      <c r="AM91">
        <v>0</v>
      </c>
      <c r="AN91">
        <v>0</v>
      </c>
      <c r="AO91">
        <v>0</v>
      </c>
      <c r="AP91">
        <v>0</v>
      </c>
      <c r="AQ91">
        <v>9.6413315900000001</v>
      </c>
      <c r="AR91">
        <v>1.1636387749999997</v>
      </c>
      <c r="AS91">
        <v>1.9848811409455847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671.78148724465109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244.58168948206387</v>
      </c>
      <c r="L92">
        <v>9.0399029904070769</v>
      </c>
      <c r="M92">
        <v>51.901525043408576</v>
      </c>
      <c r="N92">
        <v>24.900744057152934</v>
      </c>
      <c r="O92">
        <v>70.348004646196614</v>
      </c>
      <c r="P92">
        <v>23.827978288165262</v>
      </c>
      <c r="Q92">
        <v>4.450797995780591</v>
      </c>
      <c r="R92">
        <v>17.866135746639976</v>
      </c>
      <c r="S92">
        <v>11.123488005048186</v>
      </c>
      <c r="T92">
        <v>0</v>
      </c>
      <c r="U92">
        <v>59.619602958505396</v>
      </c>
      <c r="V92">
        <v>8.7426326010781672</v>
      </c>
      <c r="W92">
        <v>19.329999999999998</v>
      </c>
      <c r="X92">
        <v>62.188124973259754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5.9048251272819483</v>
      </c>
      <c r="AG92">
        <v>14.213001244800003</v>
      </c>
      <c r="AH92">
        <v>0</v>
      </c>
      <c r="AI92">
        <v>0</v>
      </c>
      <c r="AJ92">
        <v>0</v>
      </c>
      <c r="AK92">
        <v>23.007075048226955</v>
      </c>
      <c r="AL92">
        <v>0.99856510025817546</v>
      </c>
      <c r="AM92">
        <v>0</v>
      </c>
      <c r="AN92">
        <v>0</v>
      </c>
      <c r="AO92">
        <v>0</v>
      </c>
      <c r="AP92">
        <v>0</v>
      </c>
      <c r="AQ92">
        <v>9.6413315900000001</v>
      </c>
      <c r="AR92">
        <v>1.1636387749999997</v>
      </c>
      <c r="AS92">
        <v>1.9848811409455847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664.83394481421908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244.58168948206387</v>
      </c>
      <c r="L93">
        <v>9.0399921019836249</v>
      </c>
      <c r="M93">
        <v>51.901525043408576</v>
      </c>
      <c r="N93">
        <v>24.900744057152934</v>
      </c>
      <c r="O93">
        <v>70.348004646196614</v>
      </c>
      <c r="P93">
        <v>23.827978288165262</v>
      </c>
      <c r="Q93">
        <v>4.450797995780591</v>
      </c>
      <c r="R93">
        <v>17.866135746639976</v>
      </c>
      <c r="S93">
        <v>11.123488005048186</v>
      </c>
      <c r="T93">
        <v>0</v>
      </c>
      <c r="U93">
        <v>59.619602958505396</v>
      </c>
      <c r="V93">
        <v>8.7426326010781672</v>
      </c>
      <c r="W93">
        <v>19.329999999999998</v>
      </c>
      <c r="X93">
        <v>62.188124973259754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5.9048251272819483</v>
      </c>
      <c r="AG93">
        <v>14.213001244800003</v>
      </c>
      <c r="AH93">
        <v>0</v>
      </c>
      <c r="AI93">
        <v>0</v>
      </c>
      <c r="AJ93">
        <v>0</v>
      </c>
      <c r="AK93">
        <v>23.007075048226955</v>
      </c>
      <c r="AL93">
        <v>0.99856510025817546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11.170932064311589</v>
      </c>
      <c r="AS93">
        <v>1.9848811409455847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665.19999562510714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244.58168948206387</v>
      </c>
      <c r="L94">
        <v>9.0400496216531518</v>
      </c>
      <c r="M94">
        <v>51.901525043408576</v>
      </c>
      <c r="N94">
        <v>24.900744057152934</v>
      </c>
      <c r="O94">
        <v>70.348004646196614</v>
      </c>
      <c r="P94">
        <v>23.827978288165262</v>
      </c>
      <c r="Q94">
        <v>4.4507293189189197</v>
      </c>
      <c r="R94">
        <v>17.866135746639976</v>
      </c>
      <c r="S94">
        <v>11.126895447058823</v>
      </c>
      <c r="T94">
        <v>0</v>
      </c>
      <c r="U94">
        <v>59.619602958505396</v>
      </c>
      <c r="V94">
        <v>8.7426326010781672</v>
      </c>
      <c r="W94">
        <v>19.329999999999998</v>
      </c>
      <c r="X94">
        <v>62.188124973259754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5.9048251272819483</v>
      </c>
      <c r="AG94">
        <v>14.213001244800003</v>
      </c>
      <c r="AH94">
        <v>0</v>
      </c>
      <c r="AI94">
        <v>0</v>
      </c>
      <c r="AJ94">
        <v>0</v>
      </c>
      <c r="AK94">
        <v>23.007075048226955</v>
      </c>
      <c r="AL94">
        <v>0.99856510025817546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11.170932064311589</v>
      </c>
      <c r="AS94">
        <v>1.9848811409455847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665.2033919099257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244.58168948206387</v>
      </c>
      <c r="L95">
        <v>9.0400496216531518</v>
      </c>
      <c r="M95">
        <v>51.901525043408576</v>
      </c>
      <c r="N95">
        <v>24.900744057152934</v>
      </c>
      <c r="O95">
        <v>70.348004646196614</v>
      </c>
      <c r="P95">
        <v>23.827978288165262</v>
      </c>
      <c r="Q95">
        <v>4.4507293189189197</v>
      </c>
      <c r="R95">
        <v>17.866135746639976</v>
      </c>
      <c r="S95">
        <v>11.126895447058823</v>
      </c>
      <c r="T95">
        <v>0</v>
      </c>
      <c r="U95">
        <v>59.619602958505396</v>
      </c>
      <c r="V95">
        <v>8.7426326010781672</v>
      </c>
      <c r="W95">
        <v>19.329999999999998</v>
      </c>
      <c r="X95">
        <v>62.188124973259754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5.9048251272819483</v>
      </c>
      <c r="AG95">
        <v>14.213001244800003</v>
      </c>
      <c r="AH95">
        <v>0</v>
      </c>
      <c r="AI95">
        <v>0</v>
      </c>
      <c r="AJ95">
        <v>0</v>
      </c>
      <c r="AK95">
        <v>23.007075048226955</v>
      </c>
      <c r="AL95">
        <v>0.99856510025817546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1.3963666178442022</v>
      </c>
      <c r="AS95">
        <v>1.9848811409455847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655.42882646345834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244.58168948206387</v>
      </c>
      <c r="L96">
        <v>9.0400496216531518</v>
      </c>
      <c r="M96">
        <v>51.901525043408576</v>
      </c>
      <c r="N96">
        <v>24.900744057152934</v>
      </c>
      <c r="O96">
        <v>70.348004646196614</v>
      </c>
      <c r="P96">
        <v>23.827978288165262</v>
      </c>
      <c r="Q96">
        <v>4.4507293189189197</v>
      </c>
      <c r="R96">
        <v>18.62</v>
      </c>
      <c r="S96">
        <v>11.126895447058823</v>
      </c>
      <c r="T96">
        <v>0</v>
      </c>
      <c r="U96">
        <v>59.619602958505396</v>
      </c>
      <c r="V96">
        <v>8.7394309981238276</v>
      </c>
      <c r="W96">
        <v>19.329999999999998</v>
      </c>
      <c r="X96">
        <v>62.188124973259754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5.9048251272819483</v>
      </c>
      <c r="AG96">
        <v>14.213001244800003</v>
      </c>
      <c r="AH96">
        <v>0</v>
      </c>
      <c r="AI96">
        <v>0</v>
      </c>
      <c r="AJ96">
        <v>0</v>
      </c>
      <c r="AK96">
        <v>23.007075048226955</v>
      </c>
      <c r="AL96">
        <v>0.99856510025817546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0.6981830893115939</v>
      </c>
      <c r="AS96">
        <v>1.9848811409455847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655.48130558533126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244.58168948206387</v>
      </c>
      <c r="L97">
        <v>9.0400496216531518</v>
      </c>
      <c r="M97">
        <v>55.378149147577929</v>
      </c>
      <c r="N97">
        <v>24.900744057152934</v>
      </c>
      <c r="O97">
        <v>70.348004646196614</v>
      </c>
      <c r="P97">
        <v>23.827978288165262</v>
      </c>
      <c r="Q97">
        <v>4.4507293189189197</v>
      </c>
      <c r="R97">
        <v>17.868766058781869</v>
      </c>
      <c r="S97">
        <v>11.126895447058823</v>
      </c>
      <c r="T97">
        <v>0</v>
      </c>
      <c r="U97">
        <v>59.619602958505396</v>
      </c>
      <c r="V97">
        <v>8.7394309981238276</v>
      </c>
      <c r="W97">
        <v>19.329999999999998</v>
      </c>
      <c r="X97">
        <v>62.188124973259754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5.9048251272819483</v>
      </c>
      <c r="AG97">
        <v>14.213001244800003</v>
      </c>
      <c r="AH97">
        <v>0</v>
      </c>
      <c r="AI97">
        <v>0</v>
      </c>
      <c r="AJ97">
        <v>0</v>
      </c>
      <c r="AK97">
        <v>23.007075048226955</v>
      </c>
      <c r="AL97">
        <v>29.956943309208256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0.6981830893115939</v>
      </c>
      <c r="AS97">
        <v>1.9848811409455847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687.16507395723261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244.58168948206387</v>
      </c>
      <c r="L98">
        <v>9.0400496216531518</v>
      </c>
      <c r="M98">
        <v>60.027664229303774</v>
      </c>
      <c r="N98">
        <v>24.900744057152934</v>
      </c>
      <c r="O98">
        <v>70.348004646196614</v>
      </c>
      <c r="P98">
        <v>23.827978288165262</v>
      </c>
      <c r="Q98">
        <v>4.4507293189189197</v>
      </c>
      <c r="R98">
        <v>17.868766058781869</v>
      </c>
      <c r="S98">
        <v>11.126895447058823</v>
      </c>
      <c r="T98">
        <v>0</v>
      </c>
      <c r="U98">
        <v>59.619602958505396</v>
      </c>
      <c r="V98">
        <v>8.7394309981238276</v>
      </c>
      <c r="W98">
        <v>19.329999999999998</v>
      </c>
      <c r="X98">
        <v>62.188124973259754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5.9048251272819483</v>
      </c>
      <c r="AG98">
        <v>14.213001244800003</v>
      </c>
      <c r="AH98">
        <v>0</v>
      </c>
      <c r="AI98">
        <v>0</v>
      </c>
      <c r="AJ98">
        <v>0</v>
      </c>
      <c r="AK98">
        <v>23.007075048226955</v>
      </c>
      <c r="AL98">
        <v>29.956943309208256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0.6981830893115939</v>
      </c>
      <c r="AS98">
        <v>1.9848811409455847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691.8145890389585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6.6638409610166693</v>
      </c>
      <c r="L99">
        <f t="shared" si="2"/>
        <v>0.18018937724185574</v>
      </c>
      <c r="M99">
        <f t="shared" si="2"/>
        <v>1.3525291748163213</v>
      </c>
      <c r="N99">
        <f t="shared" si="2"/>
        <v>0.57754732220674454</v>
      </c>
      <c r="O99">
        <f t="shared" si="2"/>
        <v>1.6564035907905958</v>
      </c>
      <c r="P99">
        <f t="shared" si="2"/>
        <v>0.53218602845691898</v>
      </c>
      <c r="Q99">
        <f t="shared" si="2"/>
        <v>9.7468712973579133E-2</v>
      </c>
      <c r="R99">
        <f t="shared" si="2"/>
        <v>0.36785308389505611</v>
      </c>
      <c r="S99">
        <f t="shared" si="2"/>
        <v>0.2231904414278767</v>
      </c>
      <c r="T99">
        <f t="shared" si="2"/>
        <v>0</v>
      </c>
      <c r="U99">
        <f t="shared" si="2"/>
        <v>1.430870471004128</v>
      </c>
      <c r="V99">
        <f t="shared" si="2"/>
        <v>0.18010435388203253</v>
      </c>
      <c r="W99">
        <f t="shared" si="2"/>
        <v>0.35847556592535407</v>
      </c>
      <c r="X99">
        <f t="shared" si="2"/>
        <v>1.2441832243943198</v>
      </c>
      <c r="Y99">
        <f t="shared" si="2"/>
        <v>0</v>
      </c>
      <c r="Z99">
        <f t="shared" si="2"/>
        <v>1.9474708315181812E-2</v>
      </c>
      <c r="AA99">
        <f t="shared" si="2"/>
        <v>3.5568180822784817E-2</v>
      </c>
      <c r="AB99">
        <f t="shared" si="2"/>
        <v>4.7909764876819194E-2</v>
      </c>
      <c r="AC99">
        <f t="shared" si="2"/>
        <v>0</v>
      </c>
      <c r="AD99">
        <f t="shared" si="2"/>
        <v>3.7843385675586691E-2</v>
      </c>
      <c r="AE99">
        <f t="shared" si="2"/>
        <v>0.125052596375682</v>
      </c>
      <c r="AF99">
        <f t="shared" si="2"/>
        <v>0.18042520964224107</v>
      </c>
      <c r="AG99">
        <f t="shared" si="2"/>
        <v>0.34111202987519962</v>
      </c>
      <c r="AH99">
        <f t="shared" si="2"/>
        <v>0.22756771590120378</v>
      </c>
      <c r="AI99">
        <f t="shared" si="2"/>
        <v>0</v>
      </c>
      <c r="AJ99">
        <f t="shared" si="2"/>
        <v>0</v>
      </c>
      <c r="AK99">
        <f t="shared" si="2"/>
        <v>0.55216980115744574</v>
      </c>
      <c r="AL99">
        <f t="shared" si="2"/>
        <v>0.15481915175524935</v>
      </c>
      <c r="AM99">
        <f t="shared" si="2"/>
        <v>2.0782813270067521E-2</v>
      </c>
      <c r="AN99">
        <f t="shared" si="2"/>
        <v>0</v>
      </c>
      <c r="AO99">
        <f t="shared" si="2"/>
        <v>0</v>
      </c>
      <c r="AP99">
        <f t="shared" si="2"/>
        <v>1.2582922872452362E-2</v>
      </c>
      <c r="AQ99">
        <f t="shared" si="2"/>
        <v>0.32800439019769834</v>
      </c>
      <c r="AR99">
        <f t="shared" si="2"/>
        <v>5.6017568603691101E-2</v>
      </c>
      <c r="AS99">
        <f t="shared" si="2"/>
        <v>5.5746804954504965E-2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17.059919352327267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76.791090896176144</v>
      </c>
      <c r="L3">
        <v>29.760422777317391</v>
      </c>
      <c r="M3">
        <v>0</v>
      </c>
      <c r="N3">
        <v>14.400430298112543</v>
      </c>
      <c r="O3">
        <v>48.35862835380339</v>
      </c>
      <c r="P3">
        <v>55.839138635661662</v>
      </c>
      <c r="Q3">
        <v>1.9198</v>
      </c>
      <c r="R3">
        <v>4.7994999999999992</v>
      </c>
      <c r="S3">
        <v>2.8797000000000001</v>
      </c>
      <c r="T3">
        <v>0</v>
      </c>
      <c r="U3">
        <v>317.68788433223045</v>
      </c>
      <c r="V3">
        <v>2.0304679281507658</v>
      </c>
      <c r="W3">
        <v>4.8001162139917692</v>
      </c>
      <c r="X3">
        <v>17.279491333822449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13.303158033806149</v>
      </c>
      <c r="AL3">
        <v>3.1159314407917389</v>
      </c>
      <c r="AM3">
        <v>0</v>
      </c>
      <c r="AN3">
        <v>0</v>
      </c>
      <c r="AO3">
        <v>0</v>
      </c>
      <c r="AP3">
        <v>0</v>
      </c>
      <c r="AQ3">
        <v>0</v>
      </c>
      <c r="AR3">
        <v>6.4597429384057969</v>
      </c>
      <c r="AS3">
        <v>2.0335864504906338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601.45908963276088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76.791090896176144</v>
      </c>
      <c r="L4">
        <v>29.760422777317391</v>
      </c>
      <c r="M4">
        <v>0</v>
      </c>
      <c r="N4">
        <v>14.400430298112543</v>
      </c>
      <c r="O4">
        <v>48.35862835380339</v>
      </c>
      <c r="P4">
        <v>55.839138635661662</v>
      </c>
      <c r="Q4">
        <v>1.9198</v>
      </c>
      <c r="R4">
        <v>4.7994999999999992</v>
      </c>
      <c r="S4">
        <v>2.8797000000000001</v>
      </c>
      <c r="T4">
        <v>0</v>
      </c>
      <c r="U4">
        <v>317.68788433223045</v>
      </c>
      <c r="V4">
        <v>0</v>
      </c>
      <c r="W4">
        <v>4.8001162139917692</v>
      </c>
      <c r="X4">
        <v>17.279887524448707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13.303158033806149</v>
      </c>
      <c r="AL4">
        <v>0.56653308158347693</v>
      </c>
      <c r="AM4">
        <v>0</v>
      </c>
      <c r="AN4">
        <v>0</v>
      </c>
      <c r="AO4">
        <v>0</v>
      </c>
      <c r="AP4">
        <v>0</v>
      </c>
      <c r="AQ4">
        <v>0</v>
      </c>
      <c r="AR4">
        <v>6.4597429384057969</v>
      </c>
      <c r="AS4">
        <v>2.0335864504906338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596.87961953602803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76.791090896176144</v>
      </c>
      <c r="L5">
        <v>29.760422777317391</v>
      </c>
      <c r="M5">
        <v>0</v>
      </c>
      <c r="N5">
        <v>14.400430298112543</v>
      </c>
      <c r="O5">
        <v>48.35862835380339</v>
      </c>
      <c r="P5">
        <v>55.839138635661662</v>
      </c>
      <c r="Q5">
        <v>1.9198</v>
      </c>
      <c r="R5">
        <v>4.7994999999999992</v>
      </c>
      <c r="S5">
        <v>2.8797000000000001</v>
      </c>
      <c r="T5">
        <v>0</v>
      </c>
      <c r="U5">
        <v>317.68788433223045</v>
      </c>
      <c r="V5">
        <v>0</v>
      </c>
      <c r="W5">
        <v>4.7995000000000001</v>
      </c>
      <c r="X5">
        <v>17.280847188601193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13.303158033806149</v>
      </c>
      <c r="AL5">
        <v>0.56653308158347693</v>
      </c>
      <c r="AM5">
        <v>0</v>
      </c>
      <c r="AN5">
        <v>0</v>
      </c>
      <c r="AO5">
        <v>0</v>
      </c>
      <c r="AP5">
        <v>0</v>
      </c>
      <c r="AQ5">
        <v>0</v>
      </c>
      <c r="AR5">
        <v>0.80746793079710144</v>
      </c>
      <c r="AS5">
        <v>2.0335864504906338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591.22768797858009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76.791090896176144</v>
      </c>
      <c r="L6">
        <v>29.760422777317391</v>
      </c>
      <c r="M6">
        <v>0</v>
      </c>
      <c r="N6">
        <v>14.400430298112543</v>
      </c>
      <c r="O6">
        <v>48.35862835380339</v>
      </c>
      <c r="P6">
        <v>55.839138635661662</v>
      </c>
      <c r="Q6">
        <v>1.9198</v>
      </c>
      <c r="R6">
        <v>4.7994999999999992</v>
      </c>
      <c r="S6">
        <v>2.8797000000000001</v>
      </c>
      <c r="T6">
        <v>0</v>
      </c>
      <c r="U6">
        <v>317.68788433223045</v>
      </c>
      <c r="V6">
        <v>0</v>
      </c>
      <c r="W6">
        <v>4.7995000000000001</v>
      </c>
      <c r="X6">
        <v>17.278200000000002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13.303158033806149</v>
      </c>
      <c r="AL6">
        <v>0.56653308158347693</v>
      </c>
      <c r="AM6">
        <v>0</v>
      </c>
      <c r="AN6">
        <v>0</v>
      </c>
      <c r="AO6">
        <v>0</v>
      </c>
      <c r="AP6">
        <v>0</v>
      </c>
      <c r="AQ6">
        <v>0</v>
      </c>
      <c r="AR6">
        <v>0.53831186920289853</v>
      </c>
      <c r="AS6">
        <v>2.0335864504906338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590.9558847283846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76.791090896176144</v>
      </c>
      <c r="L7">
        <v>29.760422777317391</v>
      </c>
      <c r="M7">
        <v>0</v>
      </c>
      <c r="N7">
        <v>14.400430298112543</v>
      </c>
      <c r="O7">
        <v>48.35862835380339</v>
      </c>
      <c r="P7">
        <v>55.839138635661662</v>
      </c>
      <c r="Q7">
        <v>1.9198</v>
      </c>
      <c r="R7">
        <v>4.7994999999999992</v>
      </c>
      <c r="S7">
        <v>2.8797000000000001</v>
      </c>
      <c r="T7">
        <v>0</v>
      </c>
      <c r="U7">
        <v>317.68788433223045</v>
      </c>
      <c r="V7">
        <v>0</v>
      </c>
      <c r="W7">
        <v>4.7995000000000001</v>
      </c>
      <c r="X7">
        <v>17.278200000000002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13.303158033806149</v>
      </c>
      <c r="AL7">
        <v>0.56653308158347693</v>
      </c>
      <c r="AM7">
        <v>0</v>
      </c>
      <c r="AN7">
        <v>0</v>
      </c>
      <c r="AO7">
        <v>0</v>
      </c>
      <c r="AP7">
        <v>0</v>
      </c>
      <c r="AQ7">
        <v>0</v>
      </c>
      <c r="AR7">
        <v>0.53831186920289853</v>
      </c>
      <c r="AS7">
        <v>2.0335864504906338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590.9558847283846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76.791090896176144</v>
      </c>
      <c r="L8">
        <v>29.760422777317391</v>
      </c>
      <c r="M8">
        <v>0</v>
      </c>
      <c r="N8">
        <v>14.400430298112543</v>
      </c>
      <c r="O8">
        <v>48.35862835380339</v>
      </c>
      <c r="P8">
        <v>55.839138635661662</v>
      </c>
      <c r="Q8">
        <v>1.9198</v>
      </c>
      <c r="R8">
        <v>4.7994999999999992</v>
      </c>
      <c r="S8">
        <v>2.8797000000000001</v>
      </c>
      <c r="T8">
        <v>0</v>
      </c>
      <c r="U8">
        <v>317.68788433223045</v>
      </c>
      <c r="V8">
        <v>0</v>
      </c>
      <c r="W8">
        <v>4.7995000000000001</v>
      </c>
      <c r="X8">
        <v>17.278200000000002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13.303158033806149</v>
      </c>
      <c r="AL8">
        <v>0.56653308158347693</v>
      </c>
      <c r="AM8">
        <v>0</v>
      </c>
      <c r="AN8">
        <v>0</v>
      </c>
      <c r="AO8">
        <v>0</v>
      </c>
      <c r="AP8">
        <v>0</v>
      </c>
      <c r="AQ8">
        <v>0</v>
      </c>
      <c r="AR8">
        <v>0.53831186920289853</v>
      </c>
      <c r="AS8">
        <v>2.0335864504906338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590.9558847283846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76.790839766317475</v>
      </c>
      <c r="L9">
        <v>29.760422777317391</v>
      </c>
      <c r="M9">
        <v>0</v>
      </c>
      <c r="N9">
        <v>14.400484100669591</v>
      </c>
      <c r="O9">
        <v>48.35862835380339</v>
      </c>
      <c r="P9">
        <v>56.650406463145679</v>
      </c>
      <c r="Q9">
        <v>1.9198</v>
      </c>
      <c r="R9">
        <v>4.7994999999999992</v>
      </c>
      <c r="S9">
        <v>2.8797000000000001</v>
      </c>
      <c r="T9">
        <v>0</v>
      </c>
      <c r="U9">
        <v>317.68788433223045</v>
      </c>
      <c r="V9">
        <v>0</v>
      </c>
      <c r="W9">
        <v>4.7995000000000001</v>
      </c>
      <c r="X9">
        <v>17.278200000000002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13.303158033806149</v>
      </c>
      <c r="AL9">
        <v>0.56653308158347693</v>
      </c>
      <c r="AM9">
        <v>0</v>
      </c>
      <c r="AN9">
        <v>0</v>
      </c>
      <c r="AO9">
        <v>0</v>
      </c>
      <c r="AP9">
        <v>0</v>
      </c>
      <c r="AQ9">
        <v>0</v>
      </c>
      <c r="AR9">
        <v>0.53831186920289853</v>
      </c>
      <c r="AS9">
        <v>1.147992359277431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590.88136113735379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76.790839766317475</v>
      </c>
      <c r="L10">
        <v>29.760422777317391</v>
      </c>
      <c r="M10">
        <v>0</v>
      </c>
      <c r="N10">
        <v>14.400484100669591</v>
      </c>
      <c r="O10">
        <v>48.35862835380339</v>
      </c>
      <c r="P10">
        <v>55.838714250171691</v>
      </c>
      <c r="Q10">
        <v>1.9198</v>
      </c>
      <c r="R10">
        <v>4.7994999999999992</v>
      </c>
      <c r="S10">
        <v>2.8797000000000001</v>
      </c>
      <c r="T10">
        <v>0</v>
      </c>
      <c r="U10">
        <v>317.68788433223045</v>
      </c>
      <c r="V10">
        <v>0</v>
      </c>
      <c r="W10">
        <v>4.7995000000000001</v>
      </c>
      <c r="X10">
        <v>17.278200000000002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13.303158033806149</v>
      </c>
      <c r="AL10">
        <v>0.56653308158347693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0.53831186920289853</v>
      </c>
      <c r="AS10">
        <v>1.147992359277431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590.06966892437981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76.790839766317475</v>
      </c>
      <c r="L11">
        <v>29.760422777317391</v>
      </c>
      <c r="M11">
        <v>0</v>
      </c>
      <c r="N11">
        <v>14.400484100669591</v>
      </c>
      <c r="O11">
        <v>48.359350071922549</v>
      </c>
      <c r="P11">
        <v>55.838714250171691</v>
      </c>
      <c r="Q11">
        <v>1.9198</v>
      </c>
      <c r="R11">
        <v>4.7994999999999992</v>
      </c>
      <c r="S11">
        <v>2.8797000000000001</v>
      </c>
      <c r="T11">
        <v>0</v>
      </c>
      <c r="U11">
        <v>317.68788433223045</v>
      </c>
      <c r="V11">
        <v>0</v>
      </c>
      <c r="W11">
        <v>4.7995000000000001</v>
      </c>
      <c r="X11">
        <v>17.278200000000002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13.303158033806149</v>
      </c>
      <c r="AL11">
        <v>0.56653308158347693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0.53831186920289853</v>
      </c>
      <c r="AS11">
        <v>1.147992359277431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590.07039064249898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76.790839766317475</v>
      </c>
      <c r="L12">
        <v>29.760422777317391</v>
      </c>
      <c r="M12">
        <v>0</v>
      </c>
      <c r="N12">
        <v>14.400484100669591</v>
      </c>
      <c r="O12">
        <v>48.359350071922549</v>
      </c>
      <c r="P12">
        <v>55.838714250171691</v>
      </c>
      <c r="Q12">
        <v>1.9198</v>
      </c>
      <c r="R12">
        <v>4.7994999999999992</v>
      </c>
      <c r="S12">
        <v>2.8797000000000001</v>
      </c>
      <c r="T12">
        <v>0</v>
      </c>
      <c r="U12">
        <v>317.68788433223045</v>
      </c>
      <c r="V12">
        <v>0</v>
      </c>
      <c r="W12">
        <v>4.7995000000000001</v>
      </c>
      <c r="X12">
        <v>17.278200000000002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13.303158033806149</v>
      </c>
      <c r="AL12">
        <v>0.56653308158347693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0.53831186920289853</v>
      </c>
      <c r="AS12">
        <v>1.147992359277431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590.07039064249898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76.790839766317475</v>
      </c>
      <c r="L13">
        <v>29.760422777317391</v>
      </c>
      <c r="M13">
        <v>0</v>
      </c>
      <c r="N13">
        <v>14.400484100669591</v>
      </c>
      <c r="O13">
        <v>48.359350071922549</v>
      </c>
      <c r="P13">
        <v>55.838714250171691</v>
      </c>
      <c r="Q13">
        <v>1.9198</v>
      </c>
      <c r="R13">
        <v>4.7994999999999992</v>
      </c>
      <c r="S13">
        <v>2.8797000000000001</v>
      </c>
      <c r="T13">
        <v>0</v>
      </c>
      <c r="U13">
        <v>317.68788433223045</v>
      </c>
      <c r="V13">
        <v>0</v>
      </c>
      <c r="W13">
        <v>4.7995000000000001</v>
      </c>
      <c r="X13">
        <v>17.278200000000002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13.303158033806149</v>
      </c>
      <c r="AL13">
        <v>0.56653308158347693</v>
      </c>
      <c r="AM13">
        <v>0</v>
      </c>
      <c r="AN13">
        <v>0</v>
      </c>
      <c r="AO13">
        <v>0</v>
      </c>
      <c r="AP13">
        <v>1.7175087698674403</v>
      </c>
      <c r="AQ13">
        <v>0</v>
      </c>
      <c r="AR13">
        <v>0.53831186920289853</v>
      </c>
      <c r="AS13">
        <v>1.147992359277431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591.78789941236641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76.790839766317475</v>
      </c>
      <c r="L14">
        <v>29.760422777317391</v>
      </c>
      <c r="M14">
        <v>0</v>
      </c>
      <c r="N14">
        <v>14.400484100669591</v>
      </c>
      <c r="O14">
        <v>48.359350071922549</v>
      </c>
      <c r="P14">
        <v>55.838714250171691</v>
      </c>
      <c r="Q14">
        <v>1.9198</v>
      </c>
      <c r="R14">
        <v>4.7994999999999992</v>
      </c>
      <c r="S14">
        <v>2.8797000000000001</v>
      </c>
      <c r="T14">
        <v>0</v>
      </c>
      <c r="U14">
        <v>317.68788433223045</v>
      </c>
      <c r="V14">
        <v>0</v>
      </c>
      <c r="W14">
        <v>4.7995000000000001</v>
      </c>
      <c r="X14">
        <v>17.278200000000002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13.303158033806149</v>
      </c>
      <c r="AL14">
        <v>0.56653308158347693</v>
      </c>
      <c r="AM14">
        <v>0</v>
      </c>
      <c r="AN14">
        <v>0</v>
      </c>
      <c r="AO14">
        <v>0</v>
      </c>
      <c r="AP14">
        <v>1.7175087698674403</v>
      </c>
      <c r="AQ14">
        <v>0</v>
      </c>
      <c r="AR14">
        <v>0.53831186920289853</v>
      </c>
      <c r="AS14">
        <v>1.147992359277431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591.78789941236641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76.790839766317475</v>
      </c>
      <c r="L15">
        <v>29.760422777317391</v>
      </c>
      <c r="M15">
        <v>0</v>
      </c>
      <c r="N15">
        <v>14.400430298112543</v>
      </c>
      <c r="O15">
        <v>48.35862835380339</v>
      </c>
      <c r="P15">
        <v>55.839138635661662</v>
      </c>
      <c r="Q15">
        <v>1.9198</v>
      </c>
      <c r="R15">
        <v>4.7994999999999992</v>
      </c>
      <c r="S15">
        <v>2.8797000000000001</v>
      </c>
      <c r="T15">
        <v>0</v>
      </c>
      <c r="U15">
        <v>317.68788433223045</v>
      </c>
      <c r="V15">
        <v>0</v>
      </c>
      <c r="W15">
        <v>4.7995000000000001</v>
      </c>
      <c r="X15">
        <v>17.278200000000002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13.303158033806149</v>
      </c>
      <c r="AL15">
        <v>0.56653308158347693</v>
      </c>
      <c r="AM15">
        <v>0</v>
      </c>
      <c r="AN15">
        <v>0</v>
      </c>
      <c r="AO15">
        <v>0</v>
      </c>
      <c r="AP15">
        <v>1.7175087698674403</v>
      </c>
      <c r="AQ15">
        <v>0</v>
      </c>
      <c r="AR15">
        <v>0.53831186920289853</v>
      </c>
      <c r="AS15">
        <v>1.147992359277431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591.78754827718024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76.790839766317475</v>
      </c>
      <c r="L16">
        <v>29.760422777317391</v>
      </c>
      <c r="M16">
        <v>0</v>
      </c>
      <c r="N16">
        <v>14.400430298112543</v>
      </c>
      <c r="O16">
        <v>48.35862835380339</v>
      </c>
      <c r="P16">
        <v>55.839138635661662</v>
      </c>
      <c r="Q16">
        <v>1.9198</v>
      </c>
      <c r="R16">
        <v>4.7994999999999992</v>
      </c>
      <c r="S16">
        <v>2.8797000000000001</v>
      </c>
      <c r="T16">
        <v>0</v>
      </c>
      <c r="U16">
        <v>317.68788433223045</v>
      </c>
      <c r="V16">
        <v>0</v>
      </c>
      <c r="W16">
        <v>4.7995000000000001</v>
      </c>
      <c r="X16">
        <v>17.278200000000002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13.303158033806149</v>
      </c>
      <c r="AL16">
        <v>0.56653308158347693</v>
      </c>
      <c r="AM16">
        <v>0</v>
      </c>
      <c r="AN16">
        <v>0</v>
      </c>
      <c r="AO16">
        <v>0</v>
      </c>
      <c r="AP16">
        <v>1.7175087698674403</v>
      </c>
      <c r="AQ16">
        <v>0</v>
      </c>
      <c r="AR16">
        <v>0.53831186920289853</v>
      </c>
      <c r="AS16">
        <v>1.147992359277431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591.78754827718024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76.790839766317475</v>
      </c>
      <c r="L17">
        <v>29.760422777317391</v>
      </c>
      <c r="M17">
        <v>0</v>
      </c>
      <c r="N17">
        <v>14.400430298112543</v>
      </c>
      <c r="O17">
        <v>48.35862835380339</v>
      </c>
      <c r="P17">
        <v>55.839138635661662</v>
      </c>
      <c r="Q17">
        <v>1.9198</v>
      </c>
      <c r="R17">
        <v>4.7994999999999992</v>
      </c>
      <c r="S17">
        <v>2.8797000000000001</v>
      </c>
      <c r="T17">
        <v>0</v>
      </c>
      <c r="U17">
        <v>317.68788433223045</v>
      </c>
      <c r="V17">
        <v>0</v>
      </c>
      <c r="W17">
        <v>4.7995000000000001</v>
      </c>
      <c r="X17">
        <v>17.278200000000002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13.303158033806149</v>
      </c>
      <c r="AL17">
        <v>0.56653308158347693</v>
      </c>
      <c r="AM17">
        <v>0</v>
      </c>
      <c r="AN17">
        <v>0</v>
      </c>
      <c r="AO17">
        <v>0</v>
      </c>
      <c r="AP17">
        <v>1.7175087698674403</v>
      </c>
      <c r="AQ17">
        <v>0</v>
      </c>
      <c r="AR17">
        <v>0.53831186920289853</v>
      </c>
      <c r="AS17">
        <v>1.147992359277431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591.78754827718024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76.790839766317475</v>
      </c>
      <c r="L18">
        <v>29.760422777317391</v>
      </c>
      <c r="M18">
        <v>0</v>
      </c>
      <c r="N18">
        <v>14.400430298112543</v>
      </c>
      <c r="O18">
        <v>48.35862835380339</v>
      </c>
      <c r="P18">
        <v>55.839138635661662</v>
      </c>
      <c r="Q18">
        <v>1.9198</v>
      </c>
      <c r="R18">
        <v>4.7994999999999992</v>
      </c>
      <c r="S18">
        <v>2.8797000000000001</v>
      </c>
      <c r="T18">
        <v>0</v>
      </c>
      <c r="U18">
        <v>317.68788433223045</v>
      </c>
      <c r="V18">
        <v>0</v>
      </c>
      <c r="W18">
        <v>4.7995000000000001</v>
      </c>
      <c r="X18">
        <v>17.278200000000002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13.303158033806149</v>
      </c>
      <c r="AL18">
        <v>0.56653308158347693</v>
      </c>
      <c r="AM18">
        <v>0</v>
      </c>
      <c r="AN18">
        <v>0</v>
      </c>
      <c r="AO18">
        <v>0</v>
      </c>
      <c r="AP18">
        <v>1.7175087698674403</v>
      </c>
      <c r="AQ18">
        <v>0</v>
      </c>
      <c r="AR18">
        <v>0.53831186920289853</v>
      </c>
      <c r="AS18">
        <v>1.147992359277431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591.78754827718024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76.790839766317475</v>
      </c>
      <c r="L19">
        <v>29.760422777317391</v>
      </c>
      <c r="M19">
        <v>0</v>
      </c>
      <c r="N19">
        <v>14.400430298112543</v>
      </c>
      <c r="O19">
        <v>48.35862835380339</v>
      </c>
      <c r="P19">
        <v>55.839138635661662</v>
      </c>
      <c r="Q19">
        <v>1.9198</v>
      </c>
      <c r="R19">
        <v>4.7994999999999992</v>
      </c>
      <c r="S19">
        <v>2.8797000000000001</v>
      </c>
      <c r="T19">
        <v>0</v>
      </c>
      <c r="U19">
        <v>317.68788433223045</v>
      </c>
      <c r="V19">
        <v>0</v>
      </c>
      <c r="W19">
        <v>4.7995000000000001</v>
      </c>
      <c r="X19">
        <v>17.278200000000002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13.303158033806149</v>
      </c>
      <c r="AL19">
        <v>0.56653308158347693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0.53831186920289853</v>
      </c>
      <c r="AS19">
        <v>1.147992359277431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590.0700395073128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76.790839766317475</v>
      </c>
      <c r="L20">
        <v>29.760422777317391</v>
      </c>
      <c r="M20">
        <v>0</v>
      </c>
      <c r="N20">
        <v>14.400430298112543</v>
      </c>
      <c r="O20">
        <v>48.35862835380339</v>
      </c>
      <c r="P20">
        <v>55.839138635661662</v>
      </c>
      <c r="Q20">
        <v>1.9198</v>
      </c>
      <c r="R20">
        <v>4.7994999999999992</v>
      </c>
      <c r="S20">
        <v>2.8797000000000001</v>
      </c>
      <c r="T20">
        <v>0</v>
      </c>
      <c r="U20">
        <v>317.68788433223045</v>
      </c>
      <c r="V20">
        <v>0</v>
      </c>
      <c r="W20">
        <v>4.7995000000000001</v>
      </c>
      <c r="X20">
        <v>17.278200000000002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13.303158033806149</v>
      </c>
      <c r="AL20">
        <v>0.56653308158347693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0.53831186920289853</v>
      </c>
      <c r="AS20">
        <v>1.147992359277431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590.0700395073128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76.790839766317475</v>
      </c>
      <c r="L21">
        <v>29.760422777317391</v>
      </c>
      <c r="M21">
        <v>0</v>
      </c>
      <c r="N21">
        <v>14.400430298112543</v>
      </c>
      <c r="O21">
        <v>48.35862835380339</v>
      </c>
      <c r="P21">
        <v>55.839138635661662</v>
      </c>
      <c r="Q21">
        <v>1.9198</v>
      </c>
      <c r="R21">
        <v>4.7994999999999992</v>
      </c>
      <c r="S21">
        <v>2.8797000000000001</v>
      </c>
      <c r="T21">
        <v>0</v>
      </c>
      <c r="U21">
        <v>317.68788433223045</v>
      </c>
      <c r="V21">
        <v>0</v>
      </c>
      <c r="W21">
        <v>4.7995000000000001</v>
      </c>
      <c r="X21">
        <v>17.278200000000002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13.303158033806149</v>
      </c>
      <c r="AL21">
        <v>3.1159314407917389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0.53831186920289853</v>
      </c>
      <c r="AS21">
        <v>1.147992359277431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592.61943786652114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76.790839766317475</v>
      </c>
      <c r="L22">
        <v>29.760422777317391</v>
      </c>
      <c r="M22">
        <v>0</v>
      </c>
      <c r="N22">
        <v>14.400430298112543</v>
      </c>
      <c r="O22">
        <v>48.35862835380339</v>
      </c>
      <c r="P22">
        <v>55.839138635661662</v>
      </c>
      <c r="Q22">
        <v>1.9198</v>
      </c>
      <c r="R22">
        <v>4.7994999999999992</v>
      </c>
      <c r="S22">
        <v>2.8797000000000001</v>
      </c>
      <c r="T22">
        <v>0</v>
      </c>
      <c r="U22">
        <v>317.68788433223045</v>
      </c>
      <c r="V22">
        <v>0</v>
      </c>
      <c r="W22">
        <v>4.7995000000000001</v>
      </c>
      <c r="X22">
        <v>17.278200000000002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13.303158033806149</v>
      </c>
      <c r="AL22">
        <v>3.1159314407917389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0.53831186920289853</v>
      </c>
      <c r="AS22">
        <v>1.147992359277431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592.61943786652114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76.790839766317475</v>
      </c>
      <c r="L23">
        <v>29.760422777317391</v>
      </c>
      <c r="M23">
        <v>0</v>
      </c>
      <c r="N23">
        <v>14.400430298112543</v>
      </c>
      <c r="O23">
        <v>48.35862835380339</v>
      </c>
      <c r="P23">
        <v>55.839138635661662</v>
      </c>
      <c r="Q23">
        <v>1.9198</v>
      </c>
      <c r="R23">
        <v>4.7994999999999992</v>
      </c>
      <c r="S23">
        <v>2.8797000000000001</v>
      </c>
      <c r="T23">
        <v>0</v>
      </c>
      <c r="U23">
        <v>317.68788433223045</v>
      </c>
      <c r="V23">
        <v>0</v>
      </c>
      <c r="W23">
        <v>4.7995000000000001</v>
      </c>
      <c r="X23">
        <v>17.278200000000002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13.303158033806149</v>
      </c>
      <c r="AL23">
        <v>3.1159314407917389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0.53831186920289853</v>
      </c>
      <c r="AS23">
        <v>1.147992359277431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592.61943786652114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76.790839766317475</v>
      </c>
      <c r="L24">
        <v>29.760422777317391</v>
      </c>
      <c r="M24">
        <v>0</v>
      </c>
      <c r="N24">
        <v>14.400430298112543</v>
      </c>
      <c r="O24">
        <v>48.35862835380339</v>
      </c>
      <c r="P24">
        <v>55.839138635661662</v>
      </c>
      <c r="Q24">
        <v>1.9198</v>
      </c>
      <c r="R24">
        <v>4.7994999999999992</v>
      </c>
      <c r="S24">
        <v>2.8797000000000001</v>
      </c>
      <c r="T24">
        <v>0</v>
      </c>
      <c r="U24">
        <v>317.68788433223045</v>
      </c>
      <c r="V24">
        <v>0</v>
      </c>
      <c r="W24">
        <v>4.7995000000000001</v>
      </c>
      <c r="X24">
        <v>35.962525973440393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13.303158033806149</v>
      </c>
      <c r="AL24">
        <v>3.1159314407917389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0.53831186920289853</v>
      </c>
      <c r="AS24">
        <v>1.147992359277431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611.30376383996156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76.790839766317475</v>
      </c>
      <c r="L25">
        <v>29.760422777317391</v>
      </c>
      <c r="M25">
        <v>0</v>
      </c>
      <c r="N25">
        <v>14.400430298112543</v>
      </c>
      <c r="O25">
        <v>48.35862835380339</v>
      </c>
      <c r="P25">
        <v>55.839138635661662</v>
      </c>
      <c r="Q25">
        <v>1.9198</v>
      </c>
      <c r="R25">
        <v>4.7994999999999992</v>
      </c>
      <c r="S25">
        <v>2.8797000000000001</v>
      </c>
      <c r="T25">
        <v>0</v>
      </c>
      <c r="U25">
        <v>317.68788433223045</v>
      </c>
      <c r="V25">
        <v>0</v>
      </c>
      <c r="W25">
        <v>8.840285999999999</v>
      </c>
      <c r="X25">
        <v>35.962525973440393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13.303158033806149</v>
      </c>
      <c r="AL25">
        <v>3.1159314407917389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0.53831186920289853</v>
      </c>
      <c r="AS25">
        <v>1.147992359277431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615.34454983996159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76.790839766317475</v>
      </c>
      <c r="L26">
        <v>29.760215532033424</v>
      </c>
      <c r="M26">
        <v>0</v>
      </c>
      <c r="N26">
        <v>14.400430298112543</v>
      </c>
      <c r="O26">
        <v>48.35862835380339</v>
      </c>
      <c r="P26">
        <v>55.839138635661662</v>
      </c>
      <c r="Q26">
        <v>1.9198</v>
      </c>
      <c r="R26">
        <v>4.8004782692307684</v>
      </c>
      <c r="S26">
        <v>2.8797000000000001</v>
      </c>
      <c r="T26">
        <v>0</v>
      </c>
      <c r="U26">
        <v>317.68788433223045</v>
      </c>
      <c r="V26">
        <v>0</v>
      </c>
      <c r="W26">
        <v>8.8391551833445252</v>
      </c>
      <c r="X26">
        <v>30.790641702173378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4.0180066212003114</v>
      </c>
      <c r="AF26">
        <v>0</v>
      </c>
      <c r="AG26">
        <v>0</v>
      </c>
      <c r="AH26">
        <v>4.6178869200000001</v>
      </c>
      <c r="AI26">
        <v>0</v>
      </c>
      <c r="AJ26">
        <v>0</v>
      </c>
      <c r="AK26">
        <v>13.303158033806149</v>
      </c>
      <c r="AL26">
        <v>3.1159314407917389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0.53831186920289853</v>
      </c>
      <c r="AS26">
        <v>1.147992359277431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618.80819931718622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76.789582951515754</v>
      </c>
      <c r="L27">
        <v>29.760131844691823</v>
      </c>
      <c r="M27">
        <v>0</v>
      </c>
      <c r="N27">
        <v>14.400430298112543</v>
      </c>
      <c r="O27">
        <v>48.35862835380339</v>
      </c>
      <c r="P27">
        <v>55.839138635661662</v>
      </c>
      <c r="Q27">
        <v>1.9203146724324325</v>
      </c>
      <c r="R27">
        <v>4.8000050650721064</v>
      </c>
      <c r="S27">
        <v>2.7799473399186514</v>
      </c>
      <c r="T27">
        <v>0</v>
      </c>
      <c r="U27">
        <v>317.68788433223045</v>
      </c>
      <c r="V27">
        <v>0</v>
      </c>
      <c r="W27">
        <v>8.840285999999999</v>
      </c>
      <c r="X27">
        <v>35.969596711620468</v>
      </c>
      <c r="Y27">
        <v>0</v>
      </c>
      <c r="Z27">
        <v>0</v>
      </c>
      <c r="AA27">
        <v>2.0223225257852793</v>
      </c>
      <c r="AB27">
        <v>0</v>
      </c>
      <c r="AC27">
        <v>0</v>
      </c>
      <c r="AD27">
        <v>0</v>
      </c>
      <c r="AE27">
        <v>8.0360132424006228</v>
      </c>
      <c r="AF27">
        <v>0</v>
      </c>
      <c r="AG27">
        <v>0</v>
      </c>
      <c r="AH27">
        <v>9.0048795702006341</v>
      </c>
      <c r="AI27">
        <v>0</v>
      </c>
      <c r="AJ27">
        <v>0</v>
      </c>
      <c r="AK27">
        <v>13.303158033806149</v>
      </c>
      <c r="AL27">
        <v>3.1159314407917389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0.53831186920289853</v>
      </c>
      <c r="AS27">
        <v>1.147992359277431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634.31455524652404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100.78965473834808</v>
      </c>
      <c r="L28">
        <v>62.612432481190737</v>
      </c>
      <c r="M28">
        <v>0</v>
      </c>
      <c r="N28">
        <v>14.400430298112543</v>
      </c>
      <c r="O28">
        <v>48.35862835380339</v>
      </c>
      <c r="P28">
        <v>55.839138635661662</v>
      </c>
      <c r="Q28">
        <v>2.5690560242179612</v>
      </c>
      <c r="R28">
        <v>10.335700288404945</v>
      </c>
      <c r="S28">
        <v>6.4298879257009336</v>
      </c>
      <c r="T28">
        <v>0</v>
      </c>
      <c r="U28">
        <v>317.68788433223045</v>
      </c>
      <c r="V28">
        <v>5.0611475989815409</v>
      </c>
      <c r="W28">
        <v>8.840285999999999</v>
      </c>
      <c r="X28">
        <v>35.969596711620468</v>
      </c>
      <c r="Y28">
        <v>0</v>
      </c>
      <c r="Z28">
        <v>0</v>
      </c>
      <c r="AA28">
        <v>3.4252368526722936</v>
      </c>
      <c r="AB28">
        <v>3.2112186426106528</v>
      </c>
      <c r="AC28">
        <v>0</v>
      </c>
      <c r="AD28">
        <v>0</v>
      </c>
      <c r="AE28">
        <v>8.0360132424006228</v>
      </c>
      <c r="AF28">
        <v>0</v>
      </c>
      <c r="AG28">
        <v>0</v>
      </c>
      <c r="AH28">
        <v>13.85366076</v>
      </c>
      <c r="AI28">
        <v>0</v>
      </c>
      <c r="AJ28">
        <v>0</v>
      </c>
      <c r="AK28">
        <v>13.303158033806149</v>
      </c>
      <c r="AL28">
        <v>3.1159314407917389</v>
      </c>
      <c r="AM28">
        <v>1.2870876916729186</v>
      </c>
      <c r="AN28">
        <v>0</v>
      </c>
      <c r="AO28">
        <v>0</v>
      </c>
      <c r="AP28">
        <v>0</v>
      </c>
      <c r="AQ28">
        <v>0</v>
      </c>
      <c r="AR28">
        <v>0.53831186920289853</v>
      </c>
      <c r="AS28">
        <v>1.147992359277431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716.81245428070736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152.5909623831908</v>
      </c>
      <c r="L29">
        <v>62.499131425672331</v>
      </c>
      <c r="M29">
        <v>0</v>
      </c>
      <c r="N29">
        <v>14.400430298112543</v>
      </c>
      <c r="O29">
        <v>48.35862835380339</v>
      </c>
      <c r="P29">
        <v>55.839138635661662</v>
      </c>
      <c r="Q29">
        <v>2.5311271849246229</v>
      </c>
      <c r="R29">
        <v>10.337524751351351</v>
      </c>
      <c r="S29">
        <v>6.4330110785939976</v>
      </c>
      <c r="T29">
        <v>0</v>
      </c>
      <c r="U29">
        <v>317.68788433223045</v>
      </c>
      <c r="V29">
        <v>5.0571350386740326</v>
      </c>
      <c r="W29">
        <v>8.4809795161676647</v>
      </c>
      <c r="X29">
        <v>35.96891550551782</v>
      </c>
      <c r="Y29">
        <v>0</v>
      </c>
      <c r="Z29">
        <v>0.26819605999999996</v>
      </c>
      <c r="AA29">
        <v>6.7410755092592618</v>
      </c>
      <c r="AB29">
        <v>3.2112186426106528</v>
      </c>
      <c r="AC29">
        <v>0</v>
      </c>
      <c r="AD29">
        <v>1.610232376987131</v>
      </c>
      <c r="AE29">
        <v>8.0360132424006228</v>
      </c>
      <c r="AF29">
        <v>0</v>
      </c>
      <c r="AG29">
        <v>0</v>
      </c>
      <c r="AH29">
        <v>20.780491139999999</v>
      </c>
      <c r="AI29">
        <v>0</v>
      </c>
      <c r="AJ29">
        <v>0</v>
      </c>
      <c r="AK29">
        <v>13.303158033806149</v>
      </c>
      <c r="AL29">
        <v>3.1159314407917389</v>
      </c>
      <c r="AM29">
        <v>2.5689749648912232</v>
      </c>
      <c r="AN29">
        <v>0</v>
      </c>
      <c r="AO29">
        <v>0</v>
      </c>
      <c r="AP29">
        <v>0</v>
      </c>
      <c r="AQ29">
        <v>0</v>
      </c>
      <c r="AR29">
        <v>0.53831186920289853</v>
      </c>
      <c r="AS29">
        <v>1.147992359277431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781.50646414312769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157.50184523755033</v>
      </c>
      <c r="L30">
        <v>62.610876909498373</v>
      </c>
      <c r="M30">
        <v>0</v>
      </c>
      <c r="N30">
        <v>14.400430298112543</v>
      </c>
      <c r="O30">
        <v>48.35862835380339</v>
      </c>
      <c r="P30">
        <v>55.839138635661662</v>
      </c>
      <c r="Q30">
        <v>2.5691240710059176</v>
      </c>
      <c r="R30">
        <v>10.337524751351351</v>
      </c>
      <c r="S30">
        <v>6.4330110785939976</v>
      </c>
      <c r="T30">
        <v>0</v>
      </c>
      <c r="U30">
        <v>317.68788433223045</v>
      </c>
      <c r="V30">
        <v>5.0571350386740326</v>
      </c>
      <c r="W30">
        <v>8.4809795161676647</v>
      </c>
      <c r="X30">
        <v>35.96891550551782</v>
      </c>
      <c r="Y30">
        <v>0</v>
      </c>
      <c r="Z30">
        <v>3.1797325280000002</v>
      </c>
      <c r="AA30">
        <v>6.7410755092592618</v>
      </c>
      <c r="AB30">
        <v>6.4224375392348101</v>
      </c>
      <c r="AC30">
        <v>0</v>
      </c>
      <c r="AD30">
        <v>4.1866039261922783</v>
      </c>
      <c r="AE30">
        <v>8.0360132424006228</v>
      </c>
      <c r="AF30">
        <v>0</v>
      </c>
      <c r="AG30">
        <v>0</v>
      </c>
      <c r="AH30">
        <v>34.218541960359026</v>
      </c>
      <c r="AI30">
        <v>0</v>
      </c>
      <c r="AJ30">
        <v>0</v>
      </c>
      <c r="AK30">
        <v>13.303158033806149</v>
      </c>
      <c r="AL30">
        <v>13.596791418416526</v>
      </c>
      <c r="AM30">
        <v>3.5752436162040517</v>
      </c>
      <c r="AN30">
        <v>0</v>
      </c>
      <c r="AO30">
        <v>0</v>
      </c>
      <c r="AP30">
        <v>0</v>
      </c>
      <c r="AQ30">
        <v>0</v>
      </c>
      <c r="AR30">
        <v>0.53831186920289853</v>
      </c>
      <c r="AS30">
        <v>1.147992359277431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820.19139573052053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157.50184523755033</v>
      </c>
      <c r="L31">
        <v>62.610876909498373</v>
      </c>
      <c r="M31">
        <v>0</v>
      </c>
      <c r="N31">
        <v>14.400430298112543</v>
      </c>
      <c r="O31">
        <v>48.35862835380339</v>
      </c>
      <c r="P31">
        <v>55.839138635661662</v>
      </c>
      <c r="Q31">
        <v>2.5691240710059176</v>
      </c>
      <c r="R31">
        <v>10.337524751351351</v>
      </c>
      <c r="S31">
        <v>6.4330110785939976</v>
      </c>
      <c r="T31">
        <v>0</v>
      </c>
      <c r="U31">
        <v>317.68788433223045</v>
      </c>
      <c r="V31">
        <v>5.0571350386740326</v>
      </c>
      <c r="W31">
        <v>8.4809795161676647</v>
      </c>
      <c r="X31">
        <v>35.96891550551782</v>
      </c>
      <c r="Y31">
        <v>0</v>
      </c>
      <c r="Z31">
        <v>3.1797325280000002</v>
      </c>
      <c r="AA31">
        <v>6.7410755092592618</v>
      </c>
      <c r="AB31">
        <v>6.4224375392348101</v>
      </c>
      <c r="AC31">
        <v>0</v>
      </c>
      <c r="AD31">
        <v>4.4545465185465556</v>
      </c>
      <c r="AE31">
        <v>8.0360132424006228</v>
      </c>
      <c r="AF31">
        <v>0</v>
      </c>
      <c r="AG31">
        <v>0</v>
      </c>
      <c r="AH31">
        <v>34.218541960359026</v>
      </c>
      <c r="AI31">
        <v>0</v>
      </c>
      <c r="AJ31">
        <v>0</v>
      </c>
      <c r="AK31">
        <v>13.303158033806149</v>
      </c>
      <c r="AL31">
        <v>13.596791418416526</v>
      </c>
      <c r="AM31">
        <v>3.5752436162040517</v>
      </c>
      <c r="AN31">
        <v>0</v>
      </c>
      <c r="AO31">
        <v>0</v>
      </c>
      <c r="AP31">
        <v>0</v>
      </c>
      <c r="AQ31">
        <v>0</v>
      </c>
      <c r="AR31">
        <v>0.53831186920289853</v>
      </c>
      <c r="AS31">
        <v>1.147992359277431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820.45933832287471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157.50184523755033</v>
      </c>
      <c r="L32">
        <v>62.610876909498373</v>
      </c>
      <c r="M32">
        <v>0</v>
      </c>
      <c r="N32">
        <v>14.400430298112543</v>
      </c>
      <c r="O32">
        <v>48.35862835380339</v>
      </c>
      <c r="P32">
        <v>55.839138635661662</v>
      </c>
      <c r="Q32">
        <v>2.5691240710059176</v>
      </c>
      <c r="R32">
        <v>10.337524751351351</v>
      </c>
      <c r="S32">
        <v>6.4330110785939976</v>
      </c>
      <c r="T32">
        <v>0</v>
      </c>
      <c r="U32">
        <v>317.68788433223045</v>
      </c>
      <c r="V32">
        <v>5.0571350386740326</v>
      </c>
      <c r="W32">
        <v>8.4809795161676647</v>
      </c>
      <c r="X32">
        <v>35.96891550551782</v>
      </c>
      <c r="Y32">
        <v>0</v>
      </c>
      <c r="Z32">
        <v>3.1797325280000002</v>
      </c>
      <c r="AA32">
        <v>6.7410755092592618</v>
      </c>
      <c r="AB32">
        <v>6.4224375392348101</v>
      </c>
      <c r="AC32">
        <v>0</v>
      </c>
      <c r="AD32">
        <v>4.4545465185465556</v>
      </c>
      <c r="AE32">
        <v>8.0360132424006228</v>
      </c>
      <c r="AF32">
        <v>0</v>
      </c>
      <c r="AG32">
        <v>0</v>
      </c>
      <c r="AH32">
        <v>34.218541960359026</v>
      </c>
      <c r="AI32">
        <v>0</v>
      </c>
      <c r="AJ32">
        <v>0</v>
      </c>
      <c r="AK32">
        <v>13.303158033806149</v>
      </c>
      <c r="AL32">
        <v>13.596791418416526</v>
      </c>
      <c r="AM32">
        <v>3.6727502556639164</v>
      </c>
      <c r="AN32">
        <v>0</v>
      </c>
      <c r="AO32">
        <v>0</v>
      </c>
      <c r="AP32">
        <v>0</v>
      </c>
      <c r="AQ32">
        <v>0</v>
      </c>
      <c r="AR32">
        <v>0.53831186920289853</v>
      </c>
      <c r="AS32">
        <v>1.147992359277431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820.55684496233459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157.50184523755033</v>
      </c>
      <c r="L33">
        <v>62.610876909498373</v>
      </c>
      <c r="M33">
        <v>0</v>
      </c>
      <c r="N33">
        <v>14.400430298112543</v>
      </c>
      <c r="O33">
        <v>48.35862835380339</v>
      </c>
      <c r="P33">
        <v>55.839138635661662</v>
      </c>
      <c r="Q33">
        <v>2.5691240710059176</v>
      </c>
      <c r="R33">
        <v>10.337524751351351</v>
      </c>
      <c r="S33">
        <v>6.4330110785939976</v>
      </c>
      <c r="T33">
        <v>0</v>
      </c>
      <c r="U33">
        <v>317.68788433223045</v>
      </c>
      <c r="V33">
        <v>5.0571350386740326</v>
      </c>
      <c r="W33">
        <v>8.4809795161676647</v>
      </c>
      <c r="X33">
        <v>35.96891550551782</v>
      </c>
      <c r="Y33">
        <v>0</v>
      </c>
      <c r="Z33">
        <v>3.1797325280000002</v>
      </c>
      <c r="AA33">
        <v>3.4252368526722936</v>
      </c>
      <c r="AB33">
        <v>6.4224375392348101</v>
      </c>
      <c r="AC33">
        <v>0</v>
      </c>
      <c r="AD33">
        <v>6.6818197778198325</v>
      </c>
      <c r="AE33">
        <v>8.0360132424006228</v>
      </c>
      <c r="AF33">
        <v>0</v>
      </c>
      <c r="AG33">
        <v>0</v>
      </c>
      <c r="AH33">
        <v>34.218541960359026</v>
      </c>
      <c r="AI33">
        <v>0</v>
      </c>
      <c r="AJ33">
        <v>0</v>
      </c>
      <c r="AK33">
        <v>13.303158033806149</v>
      </c>
      <c r="AL33">
        <v>13.596791418416526</v>
      </c>
      <c r="AM33">
        <v>3.8534625743435869</v>
      </c>
      <c r="AN33">
        <v>0</v>
      </c>
      <c r="AO33">
        <v>0</v>
      </c>
      <c r="AP33">
        <v>0</v>
      </c>
      <c r="AQ33">
        <v>0</v>
      </c>
      <c r="AR33">
        <v>0.53831186920289853</v>
      </c>
      <c r="AS33">
        <v>1.147992359277431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819.64899188370043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157.50184523755033</v>
      </c>
      <c r="L34">
        <v>62.610876909498373</v>
      </c>
      <c r="M34">
        <v>0</v>
      </c>
      <c r="N34">
        <v>14.400430298112543</v>
      </c>
      <c r="O34">
        <v>48.35862835380339</v>
      </c>
      <c r="P34">
        <v>55.839138635661662</v>
      </c>
      <c r="Q34">
        <v>2.5691240710059176</v>
      </c>
      <c r="R34">
        <v>10.337524751351351</v>
      </c>
      <c r="S34">
        <v>6.4330110785939976</v>
      </c>
      <c r="T34">
        <v>0</v>
      </c>
      <c r="U34">
        <v>317.68788433223045</v>
      </c>
      <c r="V34">
        <v>5.0571350386740326</v>
      </c>
      <c r="W34">
        <v>8.4809795161676647</v>
      </c>
      <c r="X34">
        <v>35.96891550551782</v>
      </c>
      <c r="Y34">
        <v>0</v>
      </c>
      <c r="Z34">
        <v>3.1797325280000002</v>
      </c>
      <c r="AA34">
        <v>3.4252368526722936</v>
      </c>
      <c r="AB34">
        <v>6.4224375392348101</v>
      </c>
      <c r="AC34">
        <v>0</v>
      </c>
      <c r="AD34">
        <v>6.6818197778198325</v>
      </c>
      <c r="AE34">
        <v>8.0360132424006228</v>
      </c>
      <c r="AF34">
        <v>0</v>
      </c>
      <c r="AG34">
        <v>0</v>
      </c>
      <c r="AH34">
        <v>34.218541960359026</v>
      </c>
      <c r="AI34">
        <v>0</v>
      </c>
      <c r="AJ34">
        <v>0</v>
      </c>
      <c r="AK34">
        <v>13.303158033806149</v>
      </c>
      <c r="AL34">
        <v>13.596791418416526</v>
      </c>
      <c r="AM34">
        <v>3.8534625743435869</v>
      </c>
      <c r="AN34">
        <v>0</v>
      </c>
      <c r="AO34">
        <v>0</v>
      </c>
      <c r="AP34">
        <v>0</v>
      </c>
      <c r="AQ34">
        <v>0</v>
      </c>
      <c r="AR34">
        <v>0.53831186920289853</v>
      </c>
      <c r="AS34">
        <v>1.147992359277431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819.64899188370043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157.50184523755033</v>
      </c>
      <c r="L35">
        <v>62.610876909498373</v>
      </c>
      <c r="M35">
        <v>0</v>
      </c>
      <c r="N35">
        <v>14.400430298112543</v>
      </c>
      <c r="O35">
        <v>48.35862835380339</v>
      </c>
      <c r="P35">
        <v>55.839138635661662</v>
      </c>
      <c r="Q35">
        <v>2.5691240710059176</v>
      </c>
      <c r="R35">
        <v>10.337524751351351</v>
      </c>
      <c r="S35">
        <v>6.4330110785939976</v>
      </c>
      <c r="T35">
        <v>0</v>
      </c>
      <c r="U35">
        <v>317.68788433223045</v>
      </c>
      <c r="V35">
        <v>5.0571350386740326</v>
      </c>
      <c r="W35">
        <v>8.4809795161676647</v>
      </c>
      <c r="X35">
        <v>35.96891550551782</v>
      </c>
      <c r="Y35">
        <v>0</v>
      </c>
      <c r="Z35">
        <v>3.1797325280000002</v>
      </c>
      <c r="AA35">
        <v>2.118623731481482</v>
      </c>
      <c r="AB35">
        <v>6.4224375392348101</v>
      </c>
      <c r="AC35">
        <v>0</v>
      </c>
      <c r="AD35">
        <v>4.4545465185465556</v>
      </c>
      <c r="AE35">
        <v>8.0360132424006228</v>
      </c>
      <c r="AF35">
        <v>0</v>
      </c>
      <c r="AG35">
        <v>0</v>
      </c>
      <c r="AH35">
        <v>34.218541960359026</v>
      </c>
      <c r="AI35">
        <v>0</v>
      </c>
      <c r="AJ35">
        <v>0</v>
      </c>
      <c r="AK35">
        <v>13.303158033806149</v>
      </c>
      <c r="AL35">
        <v>13.596791418416526</v>
      </c>
      <c r="AM35">
        <v>3.8534625743435869</v>
      </c>
      <c r="AN35">
        <v>0</v>
      </c>
      <c r="AO35">
        <v>0</v>
      </c>
      <c r="AP35">
        <v>0</v>
      </c>
      <c r="AQ35">
        <v>0</v>
      </c>
      <c r="AR35">
        <v>0.53831186920289853</v>
      </c>
      <c r="AS35">
        <v>1.147992359277431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816.11510550323646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157.50184523755033</v>
      </c>
      <c r="L36">
        <v>62.610876909498373</v>
      </c>
      <c r="M36">
        <v>0</v>
      </c>
      <c r="N36">
        <v>14.400430298112543</v>
      </c>
      <c r="O36">
        <v>48.35862835380339</v>
      </c>
      <c r="P36">
        <v>55.839138635661662</v>
      </c>
      <c r="Q36">
        <v>2.5691240710059176</v>
      </c>
      <c r="R36">
        <v>10.337524751351351</v>
      </c>
      <c r="S36">
        <v>6.4330110785939976</v>
      </c>
      <c r="T36">
        <v>0</v>
      </c>
      <c r="U36">
        <v>317.68788433223045</v>
      </c>
      <c r="V36">
        <v>5.0571350386740326</v>
      </c>
      <c r="W36">
        <v>8.4809795161676647</v>
      </c>
      <c r="X36">
        <v>35.96891550551782</v>
      </c>
      <c r="Y36">
        <v>0</v>
      </c>
      <c r="Z36">
        <v>0</v>
      </c>
      <c r="AA36">
        <v>0</v>
      </c>
      <c r="AB36">
        <v>6.4224375392348101</v>
      </c>
      <c r="AC36">
        <v>0</v>
      </c>
      <c r="AD36">
        <v>4.4545465185465556</v>
      </c>
      <c r="AE36">
        <v>8.0360132424006228</v>
      </c>
      <c r="AF36">
        <v>0</v>
      </c>
      <c r="AG36">
        <v>0</v>
      </c>
      <c r="AH36">
        <v>20.780491139999999</v>
      </c>
      <c r="AI36">
        <v>0</v>
      </c>
      <c r="AJ36">
        <v>0</v>
      </c>
      <c r="AK36">
        <v>13.303158033806149</v>
      </c>
      <c r="AL36">
        <v>3.1159314407917389</v>
      </c>
      <c r="AM36">
        <v>2.5689749648912232</v>
      </c>
      <c r="AN36">
        <v>0</v>
      </c>
      <c r="AO36">
        <v>0</v>
      </c>
      <c r="AP36">
        <v>0</v>
      </c>
      <c r="AQ36">
        <v>0</v>
      </c>
      <c r="AR36">
        <v>0.53831186920289853</v>
      </c>
      <c r="AS36">
        <v>1.147992359277431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785.61335083631877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157.50184523755033</v>
      </c>
      <c r="L37">
        <v>62.610876909498373</v>
      </c>
      <c r="M37">
        <v>0</v>
      </c>
      <c r="N37">
        <v>14.400430298112543</v>
      </c>
      <c r="O37">
        <v>48.35862835380339</v>
      </c>
      <c r="P37">
        <v>55.839138635661662</v>
      </c>
      <c r="Q37">
        <v>2.5691240710059176</v>
      </c>
      <c r="R37">
        <v>10.337524751351351</v>
      </c>
      <c r="S37">
        <v>6.4330110785939976</v>
      </c>
      <c r="T37">
        <v>0</v>
      </c>
      <c r="U37">
        <v>317.68788433223045</v>
      </c>
      <c r="V37">
        <v>5.0571350386740326</v>
      </c>
      <c r="W37">
        <v>8.4809795161676647</v>
      </c>
      <c r="X37">
        <v>35.96891550551782</v>
      </c>
      <c r="Y37">
        <v>0</v>
      </c>
      <c r="Z37">
        <v>0</v>
      </c>
      <c r="AA37">
        <v>0</v>
      </c>
      <c r="AB37">
        <v>3.2112186426106528</v>
      </c>
      <c r="AC37">
        <v>0</v>
      </c>
      <c r="AD37">
        <v>1.610232376987131</v>
      </c>
      <c r="AE37">
        <v>8.0360132424006228</v>
      </c>
      <c r="AF37">
        <v>0</v>
      </c>
      <c r="AG37">
        <v>0</v>
      </c>
      <c r="AH37">
        <v>12.65301004903907</v>
      </c>
      <c r="AI37">
        <v>0</v>
      </c>
      <c r="AJ37">
        <v>0</v>
      </c>
      <c r="AK37">
        <v>13.303158033806149</v>
      </c>
      <c r="AL37">
        <v>0.42489981118760767</v>
      </c>
      <c r="AM37">
        <v>1.2870876916729186</v>
      </c>
      <c r="AN37">
        <v>0</v>
      </c>
      <c r="AO37">
        <v>0</v>
      </c>
      <c r="AP37">
        <v>0.31227436796818564</v>
      </c>
      <c r="AQ37">
        <v>0</v>
      </c>
      <c r="AR37">
        <v>0.53831186920289853</v>
      </c>
      <c r="AS37">
        <v>1.147992359277431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767.76969217231999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157.50184523755033</v>
      </c>
      <c r="L38">
        <v>62.610876909498373</v>
      </c>
      <c r="M38">
        <v>0</v>
      </c>
      <c r="N38">
        <v>14.400430298112543</v>
      </c>
      <c r="O38">
        <v>48.35862835380339</v>
      </c>
      <c r="P38">
        <v>55.839138635661662</v>
      </c>
      <c r="Q38">
        <v>2.5691240710059176</v>
      </c>
      <c r="R38">
        <v>10.337524751351351</v>
      </c>
      <c r="S38">
        <v>6.4330110785939976</v>
      </c>
      <c r="T38">
        <v>0</v>
      </c>
      <c r="U38">
        <v>317.68788433223045</v>
      </c>
      <c r="V38">
        <v>5.0571350386740326</v>
      </c>
      <c r="W38">
        <v>8.4809795161676647</v>
      </c>
      <c r="X38">
        <v>35.96891550551782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8.0360132424006228</v>
      </c>
      <c r="AF38">
        <v>0</v>
      </c>
      <c r="AG38">
        <v>0</v>
      </c>
      <c r="AH38">
        <v>8.3121965068004222</v>
      </c>
      <c r="AI38">
        <v>0</v>
      </c>
      <c r="AJ38">
        <v>0</v>
      </c>
      <c r="AK38">
        <v>13.303158033806149</v>
      </c>
      <c r="AL38">
        <v>0.42489981118760767</v>
      </c>
      <c r="AM38">
        <v>0</v>
      </c>
      <c r="AN38">
        <v>0</v>
      </c>
      <c r="AO38">
        <v>0</v>
      </c>
      <c r="AP38">
        <v>0.31227436796818564</v>
      </c>
      <c r="AQ38">
        <v>0</v>
      </c>
      <c r="AR38">
        <v>0.53831186920289853</v>
      </c>
      <c r="AS38">
        <v>1.147992359277431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757.32033991881065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78.712367763653575</v>
      </c>
      <c r="L39">
        <v>62.610876909498373</v>
      </c>
      <c r="M39">
        <v>0</v>
      </c>
      <c r="N39">
        <v>14.400430298112543</v>
      </c>
      <c r="O39">
        <v>48.35862835380339</v>
      </c>
      <c r="P39">
        <v>55.839138635661662</v>
      </c>
      <c r="Q39">
        <v>2.5691240710059176</v>
      </c>
      <c r="R39">
        <v>10.337524751351351</v>
      </c>
      <c r="S39">
        <v>6.4330110785939976</v>
      </c>
      <c r="T39">
        <v>0</v>
      </c>
      <c r="U39">
        <v>317.68788433223045</v>
      </c>
      <c r="V39">
        <v>5.0571350386740326</v>
      </c>
      <c r="W39">
        <v>8.4809795161676647</v>
      </c>
      <c r="X39">
        <v>35.96891550551782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4.0180066212003114</v>
      </c>
      <c r="AF39">
        <v>0</v>
      </c>
      <c r="AG39">
        <v>0</v>
      </c>
      <c r="AH39">
        <v>4.1560981263991552</v>
      </c>
      <c r="AI39">
        <v>0</v>
      </c>
      <c r="AJ39">
        <v>0</v>
      </c>
      <c r="AK39">
        <v>13.303158033806149</v>
      </c>
      <c r="AL39">
        <v>0.42489981118760767</v>
      </c>
      <c r="AM39">
        <v>0</v>
      </c>
      <c r="AN39">
        <v>0</v>
      </c>
      <c r="AO39">
        <v>0</v>
      </c>
      <c r="AP39">
        <v>0.15613718398409282</v>
      </c>
      <c r="AQ39">
        <v>0</v>
      </c>
      <c r="AR39">
        <v>0.53831186920289853</v>
      </c>
      <c r="AS39">
        <v>1.147992359277431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670.20062025932839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78.712367763653575</v>
      </c>
      <c r="L40">
        <v>62.610876909498373</v>
      </c>
      <c r="M40">
        <v>0</v>
      </c>
      <c r="N40">
        <v>14.400430298112543</v>
      </c>
      <c r="O40">
        <v>48.35862835380339</v>
      </c>
      <c r="P40">
        <v>55.839138635661662</v>
      </c>
      <c r="Q40">
        <v>2.5691240710059176</v>
      </c>
      <c r="R40">
        <v>10.337524751351351</v>
      </c>
      <c r="S40">
        <v>6.4330110785939976</v>
      </c>
      <c r="T40">
        <v>0</v>
      </c>
      <c r="U40">
        <v>317.68788433223045</v>
      </c>
      <c r="V40">
        <v>5.0571350386740326</v>
      </c>
      <c r="W40">
        <v>8.4809795161676647</v>
      </c>
      <c r="X40">
        <v>35.96891550551782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4.0180066212003114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13.303158033806149</v>
      </c>
      <c r="AL40">
        <v>0.42489981118760767</v>
      </c>
      <c r="AM40">
        <v>0</v>
      </c>
      <c r="AN40">
        <v>0</v>
      </c>
      <c r="AO40">
        <v>0</v>
      </c>
      <c r="AP40">
        <v>0.15613718398409282</v>
      </c>
      <c r="AQ40">
        <v>0</v>
      </c>
      <c r="AR40">
        <v>0.80746793079710144</v>
      </c>
      <c r="AS40">
        <v>1.147992359277431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666.3136781945235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78.712367763653575</v>
      </c>
      <c r="L41">
        <v>62.610876909498373</v>
      </c>
      <c r="M41">
        <v>0</v>
      </c>
      <c r="N41">
        <v>14.400430298112543</v>
      </c>
      <c r="O41">
        <v>48.35862835380339</v>
      </c>
      <c r="P41">
        <v>55.839138635661662</v>
      </c>
      <c r="Q41">
        <v>2.5691240710059176</v>
      </c>
      <c r="R41">
        <v>10.337524751351351</v>
      </c>
      <c r="S41">
        <v>6.4330110785939976</v>
      </c>
      <c r="T41">
        <v>0</v>
      </c>
      <c r="U41">
        <v>317.68788433223045</v>
      </c>
      <c r="V41">
        <v>5.0571350386740326</v>
      </c>
      <c r="W41">
        <v>8.4809795161676647</v>
      </c>
      <c r="X41">
        <v>35.96891550551782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4.0180066212003114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13.303158033806149</v>
      </c>
      <c r="AL41">
        <v>0.42489981118760767</v>
      </c>
      <c r="AM41">
        <v>0</v>
      </c>
      <c r="AN41">
        <v>0</v>
      </c>
      <c r="AO41">
        <v>0</v>
      </c>
      <c r="AP41">
        <v>0.15613718398409282</v>
      </c>
      <c r="AQ41">
        <v>0</v>
      </c>
      <c r="AR41">
        <v>8.8821467307971016</v>
      </c>
      <c r="AS41">
        <v>1.147992359277431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674.38835699452352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78.712367763653575</v>
      </c>
      <c r="L42">
        <v>62.610876909498373</v>
      </c>
      <c r="M42">
        <v>0</v>
      </c>
      <c r="N42">
        <v>14.400430298112543</v>
      </c>
      <c r="O42">
        <v>48.35862835380339</v>
      </c>
      <c r="P42">
        <v>55.839138635661662</v>
      </c>
      <c r="Q42">
        <v>2.5691240710059176</v>
      </c>
      <c r="R42">
        <v>10.337524751351351</v>
      </c>
      <c r="S42">
        <v>6.4330110785939976</v>
      </c>
      <c r="T42">
        <v>0</v>
      </c>
      <c r="U42">
        <v>317.68788433223045</v>
      </c>
      <c r="V42">
        <v>5.0571350386740326</v>
      </c>
      <c r="W42">
        <v>8.4809795161676647</v>
      </c>
      <c r="X42">
        <v>35.96891550551782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4.0180066212003114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13.303158033806149</v>
      </c>
      <c r="AL42">
        <v>0.42489981118760767</v>
      </c>
      <c r="AM42">
        <v>0</v>
      </c>
      <c r="AN42">
        <v>0</v>
      </c>
      <c r="AO42">
        <v>0</v>
      </c>
      <c r="AP42">
        <v>0.15613718398409282</v>
      </c>
      <c r="AQ42">
        <v>0</v>
      </c>
      <c r="AR42">
        <v>8.8821467307971016</v>
      </c>
      <c r="AS42">
        <v>1.147992359277431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674.38835699452352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78.712367763653575</v>
      </c>
      <c r="L43">
        <v>62.610876909498373</v>
      </c>
      <c r="M43">
        <v>0</v>
      </c>
      <c r="N43">
        <v>14.400430298112543</v>
      </c>
      <c r="O43">
        <v>48.35862835380339</v>
      </c>
      <c r="P43">
        <v>55.839138635661662</v>
      </c>
      <c r="Q43">
        <v>2.5691240710059176</v>
      </c>
      <c r="R43">
        <v>10.337524751351351</v>
      </c>
      <c r="S43">
        <v>6.4330110785939976</v>
      </c>
      <c r="T43">
        <v>0</v>
      </c>
      <c r="U43">
        <v>317.68788433223045</v>
      </c>
      <c r="V43">
        <v>5.0571350386740326</v>
      </c>
      <c r="W43">
        <v>8.4809795161676647</v>
      </c>
      <c r="X43">
        <v>35.96891550551782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4.0180066212003114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13.303158033806149</v>
      </c>
      <c r="AL43">
        <v>0.42489981118760767</v>
      </c>
      <c r="AM43">
        <v>0</v>
      </c>
      <c r="AN43">
        <v>0</v>
      </c>
      <c r="AO43">
        <v>0</v>
      </c>
      <c r="AP43">
        <v>0.15613718398409282</v>
      </c>
      <c r="AQ43">
        <v>0</v>
      </c>
      <c r="AR43">
        <v>1.0766237384057971</v>
      </c>
      <c r="AS43">
        <v>4.0671731549955403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669.50201479785039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78.712367763653575</v>
      </c>
      <c r="L44">
        <v>62.610876909498373</v>
      </c>
      <c r="M44">
        <v>0</v>
      </c>
      <c r="N44">
        <v>14.400430298112543</v>
      </c>
      <c r="O44">
        <v>48.35862835380339</v>
      </c>
      <c r="P44">
        <v>55.839138635661662</v>
      </c>
      <c r="Q44">
        <v>2.5691240710059176</v>
      </c>
      <c r="R44">
        <v>10.337524751351351</v>
      </c>
      <c r="S44">
        <v>6.4330110785939976</v>
      </c>
      <c r="T44">
        <v>0</v>
      </c>
      <c r="U44">
        <v>317.68788433223045</v>
      </c>
      <c r="V44">
        <v>5.0571350386740326</v>
      </c>
      <c r="W44">
        <v>8.4809795161676647</v>
      </c>
      <c r="X44">
        <v>35.96891550551782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4.0180066212003114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13.303158033806149</v>
      </c>
      <c r="AL44">
        <v>0.42489981118760767</v>
      </c>
      <c r="AM44">
        <v>0</v>
      </c>
      <c r="AN44">
        <v>0</v>
      </c>
      <c r="AO44">
        <v>0</v>
      </c>
      <c r="AP44">
        <v>0.15613718398409282</v>
      </c>
      <c r="AQ44">
        <v>0</v>
      </c>
      <c r="AR44">
        <v>0.80746793079710144</v>
      </c>
      <c r="AS44">
        <v>4.0671731549955403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669.23285899024165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78.712367763653575</v>
      </c>
      <c r="L45">
        <v>62.610876909498373</v>
      </c>
      <c r="M45">
        <v>0</v>
      </c>
      <c r="N45">
        <v>14.400430298112543</v>
      </c>
      <c r="O45">
        <v>48.35862835380339</v>
      </c>
      <c r="P45">
        <v>55.839138635661662</v>
      </c>
      <c r="Q45">
        <v>2.5691240710059176</v>
      </c>
      <c r="R45">
        <v>10.337524751351351</v>
      </c>
      <c r="S45">
        <v>6.4330110785939976</v>
      </c>
      <c r="T45">
        <v>0</v>
      </c>
      <c r="U45">
        <v>317.68788433223045</v>
      </c>
      <c r="V45">
        <v>5.0571350386740326</v>
      </c>
      <c r="W45">
        <v>8.4809795161676647</v>
      </c>
      <c r="X45">
        <v>35.96891550551782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13.303158033806149</v>
      </c>
      <c r="AL45">
        <v>0.42489981118760767</v>
      </c>
      <c r="AM45">
        <v>0</v>
      </c>
      <c r="AN45">
        <v>0</v>
      </c>
      <c r="AO45">
        <v>0</v>
      </c>
      <c r="AP45">
        <v>0.31227436796818564</v>
      </c>
      <c r="AQ45">
        <v>0</v>
      </c>
      <c r="AR45">
        <v>0.80746793079710144</v>
      </c>
      <c r="AS45">
        <v>4.0671731549955403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665.37098955302531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78.712367763653575</v>
      </c>
      <c r="L46">
        <v>62.610876909498373</v>
      </c>
      <c r="M46">
        <v>0</v>
      </c>
      <c r="N46">
        <v>14.400430298112543</v>
      </c>
      <c r="O46">
        <v>48.35862835380339</v>
      </c>
      <c r="P46">
        <v>55.839138635661662</v>
      </c>
      <c r="Q46">
        <v>2.5691240710059176</v>
      </c>
      <c r="R46">
        <v>10.337524751351351</v>
      </c>
      <c r="S46">
        <v>6.4330110785939976</v>
      </c>
      <c r="T46">
        <v>0</v>
      </c>
      <c r="U46">
        <v>317.68788433223045</v>
      </c>
      <c r="V46">
        <v>5.0571350386740326</v>
      </c>
      <c r="W46">
        <v>8.5202058836405516</v>
      </c>
      <c r="X46">
        <v>35.96891550551782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13.303158033806149</v>
      </c>
      <c r="AL46">
        <v>0.42489981118760767</v>
      </c>
      <c r="AM46">
        <v>0</v>
      </c>
      <c r="AN46">
        <v>0</v>
      </c>
      <c r="AO46">
        <v>0</v>
      </c>
      <c r="AP46">
        <v>0.31227436796818564</v>
      </c>
      <c r="AQ46">
        <v>0</v>
      </c>
      <c r="AR46">
        <v>0.80746793079710144</v>
      </c>
      <c r="AS46">
        <v>4.0671731549955403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665.41021592049822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78.712367763653575</v>
      </c>
      <c r="L47">
        <v>62.610876909498373</v>
      </c>
      <c r="M47">
        <v>0</v>
      </c>
      <c r="N47">
        <v>14.400430298112543</v>
      </c>
      <c r="O47">
        <v>48.35862835380339</v>
      </c>
      <c r="P47">
        <v>55.839138635661662</v>
      </c>
      <c r="Q47">
        <v>2.5691240710059176</v>
      </c>
      <c r="R47">
        <v>10.337524751351351</v>
      </c>
      <c r="S47">
        <v>6.4330110785939976</v>
      </c>
      <c r="T47">
        <v>0</v>
      </c>
      <c r="U47">
        <v>317.68788433223045</v>
      </c>
      <c r="V47">
        <v>5.0571350386740326</v>
      </c>
      <c r="W47">
        <v>8.5823464274678116</v>
      </c>
      <c r="X47">
        <v>35.96891550551782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13.303158033806149</v>
      </c>
      <c r="AL47">
        <v>0.42489981118760767</v>
      </c>
      <c r="AM47">
        <v>0</v>
      </c>
      <c r="AN47">
        <v>0</v>
      </c>
      <c r="AO47">
        <v>0</v>
      </c>
      <c r="AP47">
        <v>0.31227436796818564</v>
      </c>
      <c r="AQ47">
        <v>0</v>
      </c>
      <c r="AR47">
        <v>0.80746793079710144</v>
      </c>
      <c r="AS47">
        <v>1.147992359277431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662.55317566860731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78.712367763653575</v>
      </c>
      <c r="L48">
        <v>62.610876909498373</v>
      </c>
      <c r="M48">
        <v>0</v>
      </c>
      <c r="N48">
        <v>14.400430298112543</v>
      </c>
      <c r="O48">
        <v>48.35862835380339</v>
      </c>
      <c r="P48">
        <v>55.839138635661662</v>
      </c>
      <c r="Q48">
        <v>2.5691240710059176</v>
      </c>
      <c r="R48">
        <v>10.337524751351351</v>
      </c>
      <c r="S48">
        <v>6.4330110785939976</v>
      </c>
      <c r="T48">
        <v>0</v>
      </c>
      <c r="U48">
        <v>317.68788433223045</v>
      </c>
      <c r="V48">
        <v>5.0571350386740326</v>
      </c>
      <c r="W48">
        <v>8.6202232242289512</v>
      </c>
      <c r="X48">
        <v>35.96891550551782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13.303158033806149</v>
      </c>
      <c r="AL48">
        <v>0.42489981118760767</v>
      </c>
      <c r="AM48">
        <v>0</v>
      </c>
      <c r="AN48">
        <v>0</v>
      </c>
      <c r="AO48">
        <v>0</v>
      </c>
      <c r="AP48">
        <v>0.31227436796818564</v>
      </c>
      <c r="AQ48">
        <v>0</v>
      </c>
      <c r="AR48">
        <v>0.80746793079710144</v>
      </c>
      <c r="AS48">
        <v>1.147992359277431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662.59105246536853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78.712367763653575</v>
      </c>
      <c r="L49">
        <v>62.610876909498373</v>
      </c>
      <c r="M49">
        <v>0</v>
      </c>
      <c r="N49">
        <v>14.400430298112543</v>
      </c>
      <c r="O49">
        <v>48.35862835380339</v>
      </c>
      <c r="P49">
        <v>55.839138635661662</v>
      </c>
      <c r="Q49">
        <v>2.5691240710059176</v>
      </c>
      <c r="R49">
        <v>10.337524751351351</v>
      </c>
      <c r="S49">
        <v>6.4330110785939976</v>
      </c>
      <c r="T49">
        <v>0</v>
      </c>
      <c r="U49">
        <v>317.68788433223045</v>
      </c>
      <c r="V49">
        <v>5.0571350386740326</v>
      </c>
      <c r="W49">
        <v>8.6511679415836102</v>
      </c>
      <c r="X49">
        <v>35.96891550551782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13.303158033806149</v>
      </c>
      <c r="AL49">
        <v>0.42489981118760767</v>
      </c>
      <c r="AM49">
        <v>0</v>
      </c>
      <c r="AN49">
        <v>0</v>
      </c>
      <c r="AO49">
        <v>0</v>
      </c>
      <c r="AP49">
        <v>0.31227436796818564</v>
      </c>
      <c r="AQ49">
        <v>0</v>
      </c>
      <c r="AR49">
        <v>0.80746793079710144</v>
      </c>
      <c r="AS49">
        <v>1.147992359277431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662.62199718272313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78.712367763653575</v>
      </c>
      <c r="L50">
        <v>62.610876909498373</v>
      </c>
      <c r="M50">
        <v>0</v>
      </c>
      <c r="N50">
        <v>14.400430298112543</v>
      </c>
      <c r="O50">
        <v>48.35862835380339</v>
      </c>
      <c r="P50">
        <v>55.839138635661662</v>
      </c>
      <c r="Q50">
        <v>2.5691240710059176</v>
      </c>
      <c r="R50">
        <v>10.337524751351351</v>
      </c>
      <c r="S50">
        <v>6.4330110785939976</v>
      </c>
      <c r="T50">
        <v>0</v>
      </c>
      <c r="U50">
        <v>317.68788433223045</v>
      </c>
      <c r="V50">
        <v>5.0571350386740326</v>
      </c>
      <c r="W50">
        <v>8.6891232828309999</v>
      </c>
      <c r="X50">
        <v>35.96891550551782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13.303158033806149</v>
      </c>
      <c r="AL50">
        <v>0.42489981118760767</v>
      </c>
      <c r="AM50">
        <v>0</v>
      </c>
      <c r="AN50">
        <v>0</v>
      </c>
      <c r="AO50">
        <v>0</v>
      </c>
      <c r="AP50">
        <v>0.31227436796818564</v>
      </c>
      <c r="AQ50">
        <v>0</v>
      </c>
      <c r="AR50">
        <v>0.80746793079710144</v>
      </c>
      <c r="AS50">
        <v>1.147992359277431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662.65995252397056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78.789477088358197</v>
      </c>
      <c r="L51">
        <v>62.610876909498373</v>
      </c>
      <c r="M51">
        <v>0</v>
      </c>
      <c r="N51">
        <v>14.400430298112543</v>
      </c>
      <c r="O51">
        <v>48.35862835380339</v>
      </c>
      <c r="P51">
        <v>55.839138635661662</v>
      </c>
      <c r="Q51">
        <v>2.5691240710059176</v>
      </c>
      <c r="R51">
        <v>10.337524751351351</v>
      </c>
      <c r="S51">
        <v>6.4330110785939976</v>
      </c>
      <c r="T51">
        <v>0</v>
      </c>
      <c r="U51">
        <v>317.68788433223045</v>
      </c>
      <c r="V51">
        <v>5.0571350386740326</v>
      </c>
      <c r="W51">
        <v>8.7200455993563963</v>
      </c>
      <c r="X51">
        <v>35.96891550551782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13.303158033806149</v>
      </c>
      <c r="AL51">
        <v>0.42489981118760767</v>
      </c>
      <c r="AM51">
        <v>0</v>
      </c>
      <c r="AN51">
        <v>0</v>
      </c>
      <c r="AO51">
        <v>0</v>
      </c>
      <c r="AP51">
        <v>0.31227436796818564</v>
      </c>
      <c r="AQ51">
        <v>0</v>
      </c>
      <c r="AR51">
        <v>0.80746793079710144</v>
      </c>
      <c r="AS51">
        <v>1.147992359277431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662.76798416520046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78.789477088358197</v>
      </c>
      <c r="L52">
        <v>62.610876909498373</v>
      </c>
      <c r="M52">
        <v>0</v>
      </c>
      <c r="N52">
        <v>14.400430298112543</v>
      </c>
      <c r="O52">
        <v>48.35862835380339</v>
      </c>
      <c r="P52">
        <v>55.839138635661662</v>
      </c>
      <c r="Q52">
        <v>2.5691240710059176</v>
      </c>
      <c r="R52">
        <v>10.337524751351351</v>
      </c>
      <c r="S52">
        <v>6.4330110785939976</v>
      </c>
      <c r="T52">
        <v>0</v>
      </c>
      <c r="U52">
        <v>317.68788433223045</v>
      </c>
      <c r="V52">
        <v>5.0571350386740326</v>
      </c>
      <c r="W52">
        <v>8.7503582659185799</v>
      </c>
      <c r="X52">
        <v>35.96891550551782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13.303158033806149</v>
      </c>
      <c r="AL52">
        <v>0.42489981118760767</v>
      </c>
      <c r="AM52">
        <v>0</v>
      </c>
      <c r="AN52">
        <v>0</v>
      </c>
      <c r="AO52">
        <v>0</v>
      </c>
      <c r="AP52">
        <v>0.31227436796818564</v>
      </c>
      <c r="AQ52">
        <v>0</v>
      </c>
      <c r="AR52">
        <v>0.80746793079710144</v>
      </c>
      <c r="AS52">
        <v>1.147992359277431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662.79829683176274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78.790850718599401</v>
      </c>
      <c r="L53">
        <v>62.610876909498373</v>
      </c>
      <c r="M53">
        <v>0</v>
      </c>
      <c r="N53">
        <v>14.400430298112543</v>
      </c>
      <c r="O53">
        <v>48.35862835380339</v>
      </c>
      <c r="P53">
        <v>55.839138635661662</v>
      </c>
      <c r="Q53">
        <v>2.5691240710059176</v>
      </c>
      <c r="R53">
        <v>10.337524751351351</v>
      </c>
      <c r="S53">
        <v>6.4330110785939976</v>
      </c>
      <c r="T53">
        <v>0</v>
      </c>
      <c r="U53">
        <v>317.68788433223045</v>
      </c>
      <c r="V53">
        <v>5.0571350386740326</v>
      </c>
      <c r="W53">
        <v>8.8070755260759501</v>
      </c>
      <c r="X53">
        <v>35.96891550551782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13.303158033806149</v>
      </c>
      <c r="AL53">
        <v>0.42489981118760767</v>
      </c>
      <c r="AM53">
        <v>0</v>
      </c>
      <c r="AN53">
        <v>0</v>
      </c>
      <c r="AO53">
        <v>0</v>
      </c>
      <c r="AP53">
        <v>0.40595652598409288</v>
      </c>
      <c r="AQ53">
        <v>0</v>
      </c>
      <c r="AR53">
        <v>0.40373383840579707</v>
      </c>
      <c r="AS53">
        <v>1.147992359277431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662.54633578778589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76.792338623826197</v>
      </c>
      <c r="L54">
        <v>52.790762000421303</v>
      </c>
      <c r="M54">
        <v>0</v>
      </c>
      <c r="N54">
        <v>14.400430298112543</v>
      </c>
      <c r="O54">
        <v>48.35862835380339</v>
      </c>
      <c r="P54">
        <v>55.839138635661662</v>
      </c>
      <c r="Q54">
        <v>2.5691240710059176</v>
      </c>
      <c r="R54">
        <v>10.337524751351351</v>
      </c>
      <c r="S54">
        <v>6.4330110785939976</v>
      </c>
      <c r="T54">
        <v>0</v>
      </c>
      <c r="U54">
        <v>317.68788433223045</v>
      </c>
      <c r="V54">
        <v>5.0571350386740326</v>
      </c>
      <c r="W54">
        <v>8.9511933268537422</v>
      </c>
      <c r="X54">
        <v>35.96891550551782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13.303158033806149</v>
      </c>
      <c r="AL54">
        <v>0.42489981118760767</v>
      </c>
      <c r="AM54">
        <v>0</v>
      </c>
      <c r="AN54">
        <v>0</v>
      </c>
      <c r="AO54">
        <v>0</v>
      </c>
      <c r="AP54">
        <v>0.40595652598409288</v>
      </c>
      <c r="AQ54">
        <v>0</v>
      </c>
      <c r="AR54">
        <v>0.40373383840579707</v>
      </c>
      <c r="AS54">
        <v>1.147992359277431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650.8718265847134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38.400265255177253</v>
      </c>
      <c r="L55">
        <v>53.240874790815944</v>
      </c>
      <c r="M55">
        <v>0</v>
      </c>
      <c r="N55">
        <v>14.400430298112543</v>
      </c>
      <c r="O55">
        <v>48.35862835380339</v>
      </c>
      <c r="P55">
        <v>55.839138635661662</v>
      </c>
      <c r="Q55">
        <v>2.5690560242179612</v>
      </c>
      <c r="R55">
        <v>9.9276053641102013</v>
      </c>
      <c r="S55">
        <v>6.4298879257009336</v>
      </c>
      <c r="T55">
        <v>0</v>
      </c>
      <c r="U55">
        <v>317.68788433223045</v>
      </c>
      <c r="V55">
        <v>4.8579198904109591</v>
      </c>
      <c r="W55">
        <v>8.4802567319455164</v>
      </c>
      <c r="X55">
        <v>35.96891550551782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13.303158033806149</v>
      </c>
      <c r="AL55">
        <v>0.42489981118760767</v>
      </c>
      <c r="AM55">
        <v>0</v>
      </c>
      <c r="AN55">
        <v>0</v>
      </c>
      <c r="AO55">
        <v>0</v>
      </c>
      <c r="AP55">
        <v>0.56209370996818575</v>
      </c>
      <c r="AQ55">
        <v>0</v>
      </c>
      <c r="AR55">
        <v>0.40373383840579707</v>
      </c>
      <c r="AS55">
        <v>1.147992359277431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612.00274086034972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38.400265255177253</v>
      </c>
      <c r="L56">
        <v>39.389664683856218</v>
      </c>
      <c r="M56">
        <v>0</v>
      </c>
      <c r="N56">
        <v>14.400430298112543</v>
      </c>
      <c r="O56">
        <v>48.35862835380339</v>
      </c>
      <c r="P56">
        <v>55.839138635661662</v>
      </c>
      <c r="Q56">
        <v>1.9203443037974681</v>
      </c>
      <c r="R56">
        <v>4.609003122104661</v>
      </c>
      <c r="S56">
        <v>2.8783149554841665</v>
      </c>
      <c r="T56">
        <v>0</v>
      </c>
      <c r="U56">
        <v>317.68788433223045</v>
      </c>
      <c r="V56">
        <v>0</v>
      </c>
      <c r="W56">
        <v>8.489504856711914</v>
      </c>
      <c r="X56">
        <v>35.96891550551782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13.303158033806149</v>
      </c>
      <c r="AL56">
        <v>0.42489981118760767</v>
      </c>
      <c r="AM56">
        <v>0</v>
      </c>
      <c r="AN56">
        <v>0</v>
      </c>
      <c r="AO56">
        <v>0</v>
      </c>
      <c r="AP56">
        <v>0.56209370996818575</v>
      </c>
      <c r="AQ56">
        <v>0</v>
      </c>
      <c r="AR56">
        <v>0.40373383840579707</v>
      </c>
      <c r="AS56">
        <v>1.147992359277431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583.78397205510271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38.400265255177253</v>
      </c>
      <c r="L57">
        <v>27.149912847069796</v>
      </c>
      <c r="M57">
        <v>0</v>
      </c>
      <c r="N57">
        <v>14.400430298112543</v>
      </c>
      <c r="O57">
        <v>48.35862835380339</v>
      </c>
      <c r="P57">
        <v>55.839138635661662</v>
      </c>
      <c r="Q57">
        <v>1.9203443037974681</v>
      </c>
      <c r="R57">
        <v>4.609003122104661</v>
      </c>
      <c r="S57">
        <v>2.8783149554841665</v>
      </c>
      <c r="T57">
        <v>0</v>
      </c>
      <c r="U57">
        <v>317.68788433223045</v>
      </c>
      <c r="V57">
        <v>0</v>
      </c>
      <c r="W57">
        <v>8.489504856711914</v>
      </c>
      <c r="X57">
        <v>35.96891550551782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13.303158033806149</v>
      </c>
      <c r="AL57">
        <v>0.42489981118760767</v>
      </c>
      <c r="AM57">
        <v>0</v>
      </c>
      <c r="AN57">
        <v>0</v>
      </c>
      <c r="AO57">
        <v>0</v>
      </c>
      <c r="AP57">
        <v>0.56209370996818575</v>
      </c>
      <c r="AQ57">
        <v>0</v>
      </c>
      <c r="AR57">
        <v>0.40373383840579707</v>
      </c>
      <c r="AS57">
        <v>1.147992359277431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571.54422021831624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38.400265255177253</v>
      </c>
      <c r="L58">
        <v>28.569772089085603</v>
      </c>
      <c r="M58">
        <v>0</v>
      </c>
      <c r="N58">
        <v>14.400430298112543</v>
      </c>
      <c r="O58">
        <v>48.35862835380339</v>
      </c>
      <c r="P58">
        <v>55.839138635661662</v>
      </c>
      <c r="Q58">
        <v>1.9203443037974681</v>
      </c>
      <c r="R58">
        <v>4.609003122104661</v>
      </c>
      <c r="S58">
        <v>2.8783149554841665</v>
      </c>
      <c r="T58">
        <v>0</v>
      </c>
      <c r="U58">
        <v>317.68788433223045</v>
      </c>
      <c r="V58">
        <v>0</v>
      </c>
      <c r="W58">
        <v>8.4882003121003446</v>
      </c>
      <c r="X58">
        <v>35.96891550551782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13.303158033806149</v>
      </c>
      <c r="AL58">
        <v>0.42489981118760767</v>
      </c>
      <c r="AM58">
        <v>0</v>
      </c>
      <c r="AN58">
        <v>0</v>
      </c>
      <c r="AO58">
        <v>0</v>
      </c>
      <c r="AP58">
        <v>0.56209370996818575</v>
      </c>
      <c r="AQ58">
        <v>0</v>
      </c>
      <c r="AR58">
        <v>0.40373383840579707</v>
      </c>
      <c r="AS58">
        <v>1.147992359277431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572.9627749157205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38.400265255177253</v>
      </c>
      <c r="L59">
        <v>28.56970620970883</v>
      </c>
      <c r="M59">
        <v>0</v>
      </c>
      <c r="N59">
        <v>14.400430298112543</v>
      </c>
      <c r="O59">
        <v>48.35862835380339</v>
      </c>
      <c r="P59">
        <v>55.839138635661662</v>
      </c>
      <c r="Q59">
        <v>1.9203443037974681</v>
      </c>
      <c r="R59">
        <v>4.609003122104661</v>
      </c>
      <c r="S59">
        <v>2.8783149554841665</v>
      </c>
      <c r="T59">
        <v>0</v>
      </c>
      <c r="U59">
        <v>317.68788433223045</v>
      </c>
      <c r="V59">
        <v>0</v>
      </c>
      <c r="W59">
        <v>8.4881910927612658</v>
      </c>
      <c r="X59">
        <v>35.96891550551782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13.303158033806149</v>
      </c>
      <c r="AL59">
        <v>0.42489981118760767</v>
      </c>
      <c r="AM59">
        <v>0</v>
      </c>
      <c r="AN59">
        <v>0</v>
      </c>
      <c r="AO59">
        <v>0</v>
      </c>
      <c r="AP59">
        <v>0.15613718398409282</v>
      </c>
      <c r="AQ59">
        <v>0</v>
      </c>
      <c r="AR59">
        <v>6.4597429384057969</v>
      </c>
      <c r="AS59">
        <v>1.147992359277431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578.61275239102065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38.400265255177253</v>
      </c>
      <c r="L60">
        <v>28.569661942482441</v>
      </c>
      <c r="M60">
        <v>0</v>
      </c>
      <c r="N60">
        <v>14.400430298112543</v>
      </c>
      <c r="O60">
        <v>48.35862835380339</v>
      </c>
      <c r="P60">
        <v>55.839138635661662</v>
      </c>
      <c r="Q60">
        <v>1.9203443037974681</v>
      </c>
      <c r="R60">
        <v>4.609003122104661</v>
      </c>
      <c r="S60">
        <v>2.8783149554841665</v>
      </c>
      <c r="T60">
        <v>0</v>
      </c>
      <c r="U60">
        <v>317.68788433223045</v>
      </c>
      <c r="V60">
        <v>0</v>
      </c>
      <c r="W60">
        <v>8.4881910927612658</v>
      </c>
      <c r="X60">
        <v>35.96891550551782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13.303158033806149</v>
      </c>
      <c r="AL60">
        <v>0.42489981118760767</v>
      </c>
      <c r="AM60">
        <v>0</v>
      </c>
      <c r="AN60">
        <v>0</v>
      </c>
      <c r="AO60">
        <v>0</v>
      </c>
      <c r="AP60">
        <v>0.15613718398409282</v>
      </c>
      <c r="AQ60">
        <v>0</v>
      </c>
      <c r="AR60">
        <v>6.4597429384057969</v>
      </c>
      <c r="AS60">
        <v>1.147992359277431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578.61270812379416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38.400265255177253</v>
      </c>
      <c r="L61">
        <v>28.569758655583275</v>
      </c>
      <c r="M61">
        <v>0</v>
      </c>
      <c r="N61">
        <v>14.400430298112543</v>
      </c>
      <c r="O61">
        <v>48.35862835380339</v>
      </c>
      <c r="P61">
        <v>55.839138635661662</v>
      </c>
      <c r="Q61">
        <v>1.9203443037974681</v>
      </c>
      <c r="R61">
        <v>4.609003122104661</v>
      </c>
      <c r="S61">
        <v>2.8783149554841665</v>
      </c>
      <c r="T61">
        <v>0</v>
      </c>
      <c r="U61">
        <v>317.68788433223045</v>
      </c>
      <c r="V61">
        <v>0</v>
      </c>
      <c r="W61">
        <v>8.4881910927612658</v>
      </c>
      <c r="X61">
        <v>35.96891550551782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13.303158033806149</v>
      </c>
      <c r="AL61">
        <v>0.42489981118760767</v>
      </c>
      <c r="AM61">
        <v>0</v>
      </c>
      <c r="AN61">
        <v>0</v>
      </c>
      <c r="AO61">
        <v>0</v>
      </c>
      <c r="AP61">
        <v>0.15613718398409282</v>
      </c>
      <c r="AQ61">
        <v>0</v>
      </c>
      <c r="AR61">
        <v>0.67288989999999993</v>
      </c>
      <c r="AS61">
        <v>1.147992359277431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572.8259517984892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38.400265255177253</v>
      </c>
      <c r="L62">
        <v>28.569758655583275</v>
      </c>
      <c r="M62">
        <v>0</v>
      </c>
      <c r="N62">
        <v>14.400430298112543</v>
      </c>
      <c r="O62">
        <v>48.35862835380339</v>
      </c>
      <c r="P62">
        <v>55.839138635661662</v>
      </c>
      <c r="Q62">
        <v>1.9203443037974681</v>
      </c>
      <c r="R62">
        <v>4.609003122104661</v>
      </c>
      <c r="S62">
        <v>2.8783149554841665</v>
      </c>
      <c r="T62">
        <v>0</v>
      </c>
      <c r="U62">
        <v>317.68788433223045</v>
      </c>
      <c r="V62">
        <v>0</v>
      </c>
      <c r="W62">
        <v>8.4881910927612658</v>
      </c>
      <c r="X62">
        <v>35.96891550551782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13.303158033806149</v>
      </c>
      <c r="AL62">
        <v>0.42489981118760767</v>
      </c>
      <c r="AM62">
        <v>0</v>
      </c>
      <c r="AN62">
        <v>0</v>
      </c>
      <c r="AO62">
        <v>0</v>
      </c>
      <c r="AP62">
        <v>0.15613718398409282</v>
      </c>
      <c r="AQ62">
        <v>0</v>
      </c>
      <c r="AR62">
        <v>0.43064944456521737</v>
      </c>
      <c r="AS62">
        <v>1.147992359277431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572.58371134305446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38.400265255177253</v>
      </c>
      <c r="L63">
        <v>28.569758655583275</v>
      </c>
      <c r="M63">
        <v>0</v>
      </c>
      <c r="N63">
        <v>14.400430298112543</v>
      </c>
      <c r="O63">
        <v>48.35862835380339</v>
      </c>
      <c r="P63">
        <v>58.899369070178388</v>
      </c>
      <c r="Q63">
        <v>1.9203443037974681</v>
      </c>
      <c r="R63">
        <v>4.609003122104661</v>
      </c>
      <c r="S63">
        <v>2.8783149554841665</v>
      </c>
      <c r="T63">
        <v>0</v>
      </c>
      <c r="U63">
        <v>317.68788433223045</v>
      </c>
      <c r="V63">
        <v>0</v>
      </c>
      <c r="W63">
        <v>8.4881910927612658</v>
      </c>
      <c r="X63">
        <v>35.96891550551782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4.0180066212003114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13.303158033806149</v>
      </c>
      <c r="AL63">
        <v>0.42489981118760767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0.43064944456521737</v>
      </c>
      <c r="AS63">
        <v>1.147992359277431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579.5058112147874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38.400265255177253</v>
      </c>
      <c r="L64">
        <v>28.569758655583275</v>
      </c>
      <c r="M64">
        <v>0</v>
      </c>
      <c r="N64">
        <v>14.400430298112543</v>
      </c>
      <c r="O64">
        <v>48.35862835380339</v>
      </c>
      <c r="P64">
        <v>59.745670195287879</v>
      </c>
      <c r="Q64">
        <v>1.9203443037974681</v>
      </c>
      <c r="R64">
        <v>4.7992379522184292</v>
      </c>
      <c r="S64">
        <v>2.8783149554841665</v>
      </c>
      <c r="T64">
        <v>0</v>
      </c>
      <c r="U64">
        <v>317.68788433223045</v>
      </c>
      <c r="V64">
        <v>0</v>
      </c>
      <c r="W64">
        <v>8.4881910927612658</v>
      </c>
      <c r="X64">
        <v>35.96891550551782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4.0180066212003114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13.303158033806149</v>
      </c>
      <c r="AL64">
        <v>0.42489981118760767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0.43064944456521737</v>
      </c>
      <c r="AS64">
        <v>1.147992359277431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580.54234717001066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38.400265255177253</v>
      </c>
      <c r="L65">
        <v>28.569693411054228</v>
      </c>
      <c r="M65">
        <v>0</v>
      </c>
      <c r="N65">
        <v>14.400430298112543</v>
      </c>
      <c r="O65">
        <v>48.35862835380339</v>
      </c>
      <c r="P65">
        <v>59.745670195287879</v>
      </c>
      <c r="Q65">
        <v>1.9203443037974681</v>
      </c>
      <c r="R65">
        <v>10.337341324324324</v>
      </c>
      <c r="S65">
        <v>2.8783149554841665</v>
      </c>
      <c r="T65">
        <v>0</v>
      </c>
      <c r="U65">
        <v>317.68788433223045</v>
      </c>
      <c r="V65">
        <v>4.6101245259095922</v>
      </c>
      <c r="W65">
        <v>8.4881910927612658</v>
      </c>
      <c r="X65">
        <v>35.96891550551782</v>
      </c>
      <c r="Y65">
        <v>0</v>
      </c>
      <c r="Z65">
        <v>0</v>
      </c>
      <c r="AA65">
        <v>0</v>
      </c>
      <c r="AB65">
        <v>0.8125554135033759</v>
      </c>
      <c r="AC65">
        <v>0</v>
      </c>
      <c r="AD65">
        <v>0</v>
      </c>
      <c r="AE65">
        <v>4.0180066212003114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13.303158033806149</v>
      </c>
      <c r="AL65">
        <v>0.33991989974182446</v>
      </c>
      <c r="AM65">
        <v>0</v>
      </c>
      <c r="AN65">
        <v>0</v>
      </c>
      <c r="AO65">
        <v>0</v>
      </c>
      <c r="AP65">
        <v>6.2454772010604821E-2</v>
      </c>
      <c r="AQ65">
        <v>0</v>
      </c>
      <c r="AR65">
        <v>0.43064944456521737</v>
      </c>
      <c r="AS65">
        <v>1.147992359277431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591.48054009756515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78.699482679796873</v>
      </c>
      <c r="L66">
        <v>62.61204265746624</v>
      </c>
      <c r="M66">
        <v>0</v>
      </c>
      <c r="N66">
        <v>14.400430298112543</v>
      </c>
      <c r="O66">
        <v>48.35862835380339</v>
      </c>
      <c r="P66">
        <v>59.745670195287879</v>
      </c>
      <c r="Q66">
        <v>2.5691240710059176</v>
      </c>
      <c r="R66">
        <v>10.337524751351351</v>
      </c>
      <c r="S66">
        <v>6.4330110785939976</v>
      </c>
      <c r="T66">
        <v>0</v>
      </c>
      <c r="U66">
        <v>317.68788433223045</v>
      </c>
      <c r="V66">
        <v>5.0571350386740326</v>
      </c>
      <c r="W66">
        <v>8.4881910927612658</v>
      </c>
      <c r="X66">
        <v>35.96891550551782</v>
      </c>
      <c r="Y66">
        <v>0</v>
      </c>
      <c r="Z66">
        <v>0</v>
      </c>
      <c r="AA66">
        <v>0</v>
      </c>
      <c r="AB66">
        <v>0.8125554135033759</v>
      </c>
      <c r="AC66">
        <v>0</v>
      </c>
      <c r="AD66">
        <v>0</v>
      </c>
      <c r="AE66">
        <v>4.0180066212003114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13.303158033806149</v>
      </c>
      <c r="AL66">
        <v>0.33991989974182446</v>
      </c>
      <c r="AM66">
        <v>0</v>
      </c>
      <c r="AN66">
        <v>0</v>
      </c>
      <c r="AO66">
        <v>0</v>
      </c>
      <c r="AP66">
        <v>6.2454772010604821E-2</v>
      </c>
      <c r="AQ66">
        <v>0</v>
      </c>
      <c r="AR66">
        <v>0.67288989999999993</v>
      </c>
      <c r="AS66">
        <v>1.147992359277431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670.71501705414141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78.709406665948734</v>
      </c>
      <c r="L67">
        <v>62.611988149864743</v>
      </c>
      <c r="M67">
        <v>0</v>
      </c>
      <c r="N67">
        <v>14.400430298112543</v>
      </c>
      <c r="O67">
        <v>48.35862835380339</v>
      </c>
      <c r="P67">
        <v>55.835262593837534</v>
      </c>
      <c r="Q67">
        <v>2.5691240710059176</v>
      </c>
      <c r="R67">
        <v>10.337524751351351</v>
      </c>
      <c r="S67">
        <v>6.4330110785939976</v>
      </c>
      <c r="T67">
        <v>0</v>
      </c>
      <c r="U67">
        <v>317.68788433223045</v>
      </c>
      <c r="V67">
        <v>5.0571350386740326</v>
      </c>
      <c r="W67">
        <v>8.4881910927612658</v>
      </c>
      <c r="X67">
        <v>35.96891550551782</v>
      </c>
      <c r="Y67">
        <v>0</v>
      </c>
      <c r="Z67">
        <v>0</v>
      </c>
      <c r="AA67">
        <v>0</v>
      </c>
      <c r="AB67">
        <v>0.8125554135033759</v>
      </c>
      <c r="AC67">
        <v>0</v>
      </c>
      <c r="AD67">
        <v>0</v>
      </c>
      <c r="AE67">
        <v>4.0180066212003114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13.303158033806149</v>
      </c>
      <c r="AL67">
        <v>0.33991989974182446</v>
      </c>
      <c r="AM67">
        <v>0</v>
      </c>
      <c r="AN67">
        <v>0</v>
      </c>
      <c r="AO67">
        <v>0</v>
      </c>
      <c r="AP67">
        <v>6.2454772010604821E-2</v>
      </c>
      <c r="AQ67">
        <v>0</v>
      </c>
      <c r="AR67">
        <v>0.40373383840579707</v>
      </c>
      <c r="AS67">
        <v>1.147992359277431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666.54532286964718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78.711338384772716</v>
      </c>
      <c r="L68">
        <v>62.610876909498373</v>
      </c>
      <c r="M68">
        <v>0</v>
      </c>
      <c r="N68">
        <v>14.400430298112543</v>
      </c>
      <c r="O68">
        <v>48.35862835380339</v>
      </c>
      <c r="P68">
        <v>55.835262593837534</v>
      </c>
      <c r="Q68">
        <v>2.5691240710059176</v>
      </c>
      <c r="R68">
        <v>10.337524751351351</v>
      </c>
      <c r="S68">
        <v>6.4330110785939976</v>
      </c>
      <c r="T68">
        <v>0</v>
      </c>
      <c r="U68">
        <v>317.68788433223045</v>
      </c>
      <c r="V68">
        <v>5.0571350386740326</v>
      </c>
      <c r="W68">
        <v>8.4881910927612658</v>
      </c>
      <c r="X68">
        <v>35.96891550551782</v>
      </c>
      <c r="Y68">
        <v>0</v>
      </c>
      <c r="Z68">
        <v>0</v>
      </c>
      <c r="AA68">
        <v>0</v>
      </c>
      <c r="AB68">
        <v>0.8125554135033759</v>
      </c>
      <c r="AC68">
        <v>0</v>
      </c>
      <c r="AD68">
        <v>0</v>
      </c>
      <c r="AE68">
        <v>8.0360132424006228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13.303158033806149</v>
      </c>
      <c r="AL68">
        <v>0.33991989974182446</v>
      </c>
      <c r="AM68">
        <v>0</v>
      </c>
      <c r="AN68">
        <v>0</v>
      </c>
      <c r="AO68">
        <v>0</v>
      </c>
      <c r="AP68">
        <v>6.2454772010604821E-2</v>
      </c>
      <c r="AQ68">
        <v>0</v>
      </c>
      <c r="AR68">
        <v>0.40373383840579707</v>
      </c>
      <c r="AS68">
        <v>1.147992359277431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670.56414996930494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78.711338384772716</v>
      </c>
      <c r="L69">
        <v>62.610876909498373</v>
      </c>
      <c r="M69">
        <v>0</v>
      </c>
      <c r="N69">
        <v>14.400430298112543</v>
      </c>
      <c r="O69">
        <v>48.35862835380339</v>
      </c>
      <c r="P69">
        <v>55.835262593837534</v>
      </c>
      <c r="Q69">
        <v>2.5691240710059176</v>
      </c>
      <c r="R69">
        <v>10.337524751351351</v>
      </c>
      <c r="S69">
        <v>6.4330110785939976</v>
      </c>
      <c r="T69">
        <v>0</v>
      </c>
      <c r="U69">
        <v>317.68788433223045</v>
      </c>
      <c r="V69">
        <v>5.0571350386740326</v>
      </c>
      <c r="W69">
        <v>8.4881910927612658</v>
      </c>
      <c r="X69">
        <v>35.96891550551782</v>
      </c>
      <c r="Y69">
        <v>0</v>
      </c>
      <c r="Z69">
        <v>0</v>
      </c>
      <c r="AA69">
        <v>0</v>
      </c>
      <c r="AB69">
        <v>0.8125554135033759</v>
      </c>
      <c r="AC69">
        <v>0</v>
      </c>
      <c r="AD69">
        <v>0</v>
      </c>
      <c r="AE69">
        <v>8.0360132424006228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13.303158033806149</v>
      </c>
      <c r="AL69">
        <v>0.33991989974182446</v>
      </c>
      <c r="AM69">
        <v>0</v>
      </c>
      <c r="AN69">
        <v>0</v>
      </c>
      <c r="AO69">
        <v>0</v>
      </c>
      <c r="AP69">
        <v>6.2454772010604821E-2</v>
      </c>
      <c r="AQ69">
        <v>0</v>
      </c>
      <c r="AR69">
        <v>0.40373383840579707</v>
      </c>
      <c r="AS69">
        <v>1.147992359277431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670.56414996930494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78.711338384772716</v>
      </c>
      <c r="L70">
        <v>62.610876909498373</v>
      </c>
      <c r="M70">
        <v>0</v>
      </c>
      <c r="N70">
        <v>14.400430298112543</v>
      </c>
      <c r="O70">
        <v>48.35862835380339</v>
      </c>
      <c r="P70">
        <v>55.835262593837534</v>
      </c>
      <c r="Q70">
        <v>2.5691240710059176</v>
      </c>
      <c r="R70">
        <v>10.337524751351351</v>
      </c>
      <c r="S70">
        <v>6.4330110785939976</v>
      </c>
      <c r="T70">
        <v>0</v>
      </c>
      <c r="U70">
        <v>317.68788433223045</v>
      </c>
      <c r="V70">
        <v>5.0571350386740326</v>
      </c>
      <c r="W70">
        <v>8.4881910927612658</v>
      </c>
      <c r="X70">
        <v>35.96891550551782</v>
      </c>
      <c r="Y70">
        <v>0</v>
      </c>
      <c r="Z70">
        <v>0</v>
      </c>
      <c r="AA70">
        <v>0</v>
      </c>
      <c r="AB70">
        <v>0.8125554135033759</v>
      </c>
      <c r="AC70">
        <v>0</v>
      </c>
      <c r="AD70">
        <v>0</v>
      </c>
      <c r="AE70">
        <v>8.0360132424006228</v>
      </c>
      <c r="AF70">
        <v>0</v>
      </c>
      <c r="AG70">
        <v>0</v>
      </c>
      <c r="AH70">
        <v>4.8487811897993671</v>
      </c>
      <c r="AI70">
        <v>0</v>
      </c>
      <c r="AJ70">
        <v>0</v>
      </c>
      <c r="AK70">
        <v>13.303158033806149</v>
      </c>
      <c r="AL70">
        <v>0.33991989974182446</v>
      </c>
      <c r="AM70">
        <v>0</v>
      </c>
      <c r="AN70">
        <v>0</v>
      </c>
      <c r="AO70">
        <v>0</v>
      </c>
      <c r="AP70">
        <v>6.2454772010604821E-2</v>
      </c>
      <c r="AQ70">
        <v>0</v>
      </c>
      <c r="AR70">
        <v>0.40373383840579707</v>
      </c>
      <c r="AS70">
        <v>1.147992359277431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675.41293115910435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78.711338384772716</v>
      </c>
      <c r="L71">
        <v>62.610876909498373</v>
      </c>
      <c r="M71">
        <v>0</v>
      </c>
      <c r="N71">
        <v>14.400430298112543</v>
      </c>
      <c r="O71">
        <v>48.35862835380339</v>
      </c>
      <c r="P71">
        <v>55.835262593837534</v>
      </c>
      <c r="Q71">
        <v>2.5691240710059176</v>
      </c>
      <c r="R71">
        <v>10.337524751351351</v>
      </c>
      <c r="S71">
        <v>6.4330110785939976</v>
      </c>
      <c r="T71">
        <v>0</v>
      </c>
      <c r="U71">
        <v>317.68788433223045</v>
      </c>
      <c r="V71">
        <v>5.0571350386740326</v>
      </c>
      <c r="W71">
        <v>8.4881910927612658</v>
      </c>
      <c r="X71">
        <v>35.96891550551782</v>
      </c>
      <c r="Y71">
        <v>0</v>
      </c>
      <c r="Z71">
        <v>0</v>
      </c>
      <c r="AA71">
        <v>0</v>
      </c>
      <c r="AB71">
        <v>3.2112186426106528</v>
      </c>
      <c r="AC71">
        <v>0</v>
      </c>
      <c r="AD71">
        <v>2.1986109939439817</v>
      </c>
      <c r="AE71">
        <v>8.0360132424006228</v>
      </c>
      <c r="AF71">
        <v>0</v>
      </c>
      <c r="AG71">
        <v>0</v>
      </c>
      <c r="AH71">
        <v>9.0048795702006341</v>
      </c>
      <c r="AI71">
        <v>0</v>
      </c>
      <c r="AJ71">
        <v>0</v>
      </c>
      <c r="AK71">
        <v>13.303158033806149</v>
      </c>
      <c r="AL71">
        <v>0.33991989974182446</v>
      </c>
      <c r="AM71">
        <v>0</v>
      </c>
      <c r="AN71">
        <v>0</v>
      </c>
      <c r="AO71">
        <v>0</v>
      </c>
      <c r="AP71">
        <v>1.7175087698674403</v>
      </c>
      <c r="AQ71">
        <v>0</v>
      </c>
      <c r="AR71">
        <v>0.40373383840579707</v>
      </c>
      <c r="AS71">
        <v>1.147992359277431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685.82135776041366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78.711338384772716</v>
      </c>
      <c r="L72">
        <v>62.610876909498373</v>
      </c>
      <c r="M72">
        <v>0</v>
      </c>
      <c r="N72">
        <v>14.400430298112543</v>
      </c>
      <c r="O72">
        <v>48.35862835380339</v>
      </c>
      <c r="P72">
        <v>55.835262593837534</v>
      </c>
      <c r="Q72">
        <v>2.5691240710059176</v>
      </c>
      <c r="R72">
        <v>10.337524751351351</v>
      </c>
      <c r="S72">
        <v>6.4330110785939976</v>
      </c>
      <c r="T72">
        <v>0</v>
      </c>
      <c r="U72">
        <v>317.68788433223045</v>
      </c>
      <c r="V72">
        <v>5.0571350386740326</v>
      </c>
      <c r="W72">
        <v>8.4881910927612658</v>
      </c>
      <c r="X72">
        <v>35.96891550551782</v>
      </c>
      <c r="Y72">
        <v>0</v>
      </c>
      <c r="Z72">
        <v>0.26819605999999996</v>
      </c>
      <c r="AA72">
        <v>0</v>
      </c>
      <c r="AB72">
        <v>3.2112186426106528</v>
      </c>
      <c r="AC72">
        <v>0</v>
      </c>
      <c r="AD72">
        <v>4.4545465185465556</v>
      </c>
      <c r="AE72">
        <v>8.0360132424006228</v>
      </c>
      <c r="AF72">
        <v>0</v>
      </c>
      <c r="AG72">
        <v>0</v>
      </c>
      <c r="AH72">
        <v>15.700815426399156</v>
      </c>
      <c r="AI72">
        <v>0</v>
      </c>
      <c r="AJ72">
        <v>0</v>
      </c>
      <c r="AK72">
        <v>13.303158033806149</v>
      </c>
      <c r="AL72">
        <v>1.6995989907917386</v>
      </c>
      <c r="AM72">
        <v>1.2870876916729186</v>
      </c>
      <c r="AN72">
        <v>0</v>
      </c>
      <c r="AO72">
        <v>0</v>
      </c>
      <c r="AP72">
        <v>1.7175087698674403</v>
      </c>
      <c r="AQ72">
        <v>0</v>
      </c>
      <c r="AR72">
        <v>0.40373383840579707</v>
      </c>
      <c r="AS72">
        <v>1.147992359277431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697.6881919839376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78.711338384772716</v>
      </c>
      <c r="L73">
        <v>62.610876909498373</v>
      </c>
      <c r="M73">
        <v>0</v>
      </c>
      <c r="N73">
        <v>14.400430298112543</v>
      </c>
      <c r="O73">
        <v>48.35862835380339</v>
      </c>
      <c r="P73">
        <v>55.835262593837534</v>
      </c>
      <c r="Q73">
        <v>2.5691240710059176</v>
      </c>
      <c r="R73">
        <v>10.337524751351351</v>
      </c>
      <c r="S73">
        <v>6.4330110785939976</v>
      </c>
      <c r="T73">
        <v>0</v>
      </c>
      <c r="U73">
        <v>317.68788433223045</v>
      </c>
      <c r="V73">
        <v>5.0571350386740326</v>
      </c>
      <c r="W73">
        <v>8.4881910927612658</v>
      </c>
      <c r="X73">
        <v>35.96891550551782</v>
      </c>
      <c r="Y73">
        <v>0</v>
      </c>
      <c r="Z73">
        <v>3.1797325280000002</v>
      </c>
      <c r="AA73">
        <v>1.7141592263244261</v>
      </c>
      <c r="AB73">
        <v>6.4224375392348101</v>
      </c>
      <c r="AC73">
        <v>0</v>
      </c>
      <c r="AD73">
        <v>4.4545465185465556</v>
      </c>
      <c r="AE73">
        <v>8.0360132424006228</v>
      </c>
      <c r="AF73">
        <v>0</v>
      </c>
      <c r="AG73">
        <v>0</v>
      </c>
      <c r="AH73">
        <v>19.164230743400211</v>
      </c>
      <c r="AI73">
        <v>0</v>
      </c>
      <c r="AJ73">
        <v>0</v>
      </c>
      <c r="AK73">
        <v>13.303158033806149</v>
      </c>
      <c r="AL73">
        <v>10.19759369079174</v>
      </c>
      <c r="AM73">
        <v>2.5689749648912232</v>
      </c>
      <c r="AN73">
        <v>0</v>
      </c>
      <c r="AO73">
        <v>0</v>
      </c>
      <c r="AP73">
        <v>1.7175087698674403</v>
      </c>
      <c r="AQ73">
        <v>0</v>
      </c>
      <c r="AR73">
        <v>0.40373383840579707</v>
      </c>
      <c r="AS73">
        <v>1.147992359277431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718.76840386510571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78.711338384772716</v>
      </c>
      <c r="L74">
        <v>62.610876909498373</v>
      </c>
      <c r="M74">
        <v>0</v>
      </c>
      <c r="N74">
        <v>14.400430298112543</v>
      </c>
      <c r="O74">
        <v>48.35862835380339</v>
      </c>
      <c r="P74">
        <v>55.835262593837534</v>
      </c>
      <c r="Q74">
        <v>2.5691240710059176</v>
      </c>
      <c r="R74">
        <v>10.337524751351351</v>
      </c>
      <c r="S74">
        <v>6.4330110785939976</v>
      </c>
      <c r="T74">
        <v>0</v>
      </c>
      <c r="U74">
        <v>317.68788433223045</v>
      </c>
      <c r="V74">
        <v>5.0571350386740326</v>
      </c>
      <c r="W74">
        <v>8.4881910927612658</v>
      </c>
      <c r="X74">
        <v>35.96891550551782</v>
      </c>
      <c r="Y74">
        <v>0</v>
      </c>
      <c r="Z74">
        <v>3.1797325280000002</v>
      </c>
      <c r="AA74">
        <v>3.3897980719643703</v>
      </c>
      <c r="AB74">
        <v>6.4224375392348101</v>
      </c>
      <c r="AC74">
        <v>0</v>
      </c>
      <c r="AD74">
        <v>6.6818197778198325</v>
      </c>
      <c r="AE74">
        <v>8.0360132424006228</v>
      </c>
      <c r="AF74">
        <v>0</v>
      </c>
      <c r="AG74">
        <v>0</v>
      </c>
      <c r="AH74">
        <v>34.218541960359026</v>
      </c>
      <c r="AI74">
        <v>0</v>
      </c>
      <c r="AJ74">
        <v>0</v>
      </c>
      <c r="AK74">
        <v>13.303158033806149</v>
      </c>
      <c r="AL74">
        <v>10.19759369079174</v>
      </c>
      <c r="AM74">
        <v>2.5689749648912232</v>
      </c>
      <c r="AN74">
        <v>0</v>
      </c>
      <c r="AO74">
        <v>0</v>
      </c>
      <c r="AP74">
        <v>1.7175087698674403</v>
      </c>
      <c r="AQ74">
        <v>0</v>
      </c>
      <c r="AR74">
        <v>0.40373383840579707</v>
      </c>
      <c r="AS74">
        <v>1.147992359277431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737.7256271869777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78.711338384772716</v>
      </c>
      <c r="L75">
        <v>62.610876909498373</v>
      </c>
      <c r="M75">
        <v>0</v>
      </c>
      <c r="N75">
        <v>14.400430298112543</v>
      </c>
      <c r="O75">
        <v>48.35862835380339</v>
      </c>
      <c r="P75">
        <v>55.835262593837534</v>
      </c>
      <c r="Q75">
        <v>2.5691240710059176</v>
      </c>
      <c r="R75">
        <v>10.337524751351351</v>
      </c>
      <c r="S75">
        <v>6.4330110785939976</v>
      </c>
      <c r="T75">
        <v>0</v>
      </c>
      <c r="U75">
        <v>317.68788433223045</v>
      </c>
      <c r="V75">
        <v>5.0571350386740326</v>
      </c>
      <c r="W75">
        <v>8.8811110000000042</v>
      </c>
      <c r="X75">
        <v>35.96891550551782</v>
      </c>
      <c r="Y75">
        <v>0</v>
      </c>
      <c r="Z75">
        <v>3.1797325280000002</v>
      </c>
      <c r="AA75">
        <v>5.3928604074074089</v>
      </c>
      <c r="AB75">
        <v>6.4224375392348101</v>
      </c>
      <c r="AC75">
        <v>0</v>
      </c>
      <c r="AD75">
        <v>6.6818197778198325</v>
      </c>
      <c r="AE75">
        <v>8.0360132424006228</v>
      </c>
      <c r="AF75">
        <v>0</v>
      </c>
      <c r="AG75">
        <v>0</v>
      </c>
      <c r="AH75">
        <v>34.218541960359026</v>
      </c>
      <c r="AI75">
        <v>0</v>
      </c>
      <c r="AJ75">
        <v>0</v>
      </c>
      <c r="AK75">
        <v>13.303158033806149</v>
      </c>
      <c r="AL75">
        <v>10.19759369079174</v>
      </c>
      <c r="AM75">
        <v>2.5689749648912232</v>
      </c>
      <c r="AN75">
        <v>0</v>
      </c>
      <c r="AO75">
        <v>0</v>
      </c>
      <c r="AP75">
        <v>1.7175087698674403</v>
      </c>
      <c r="AQ75">
        <v>0</v>
      </c>
      <c r="AR75">
        <v>0.40373383840579707</v>
      </c>
      <c r="AS75">
        <v>1.147992359277431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740.12160942965954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78.711338384772716</v>
      </c>
      <c r="L76">
        <v>62.610876909498373</v>
      </c>
      <c r="M76">
        <v>0</v>
      </c>
      <c r="N76">
        <v>14.400430298112543</v>
      </c>
      <c r="O76">
        <v>48.35862835380339</v>
      </c>
      <c r="P76">
        <v>55.835262593837534</v>
      </c>
      <c r="Q76">
        <v>2.5691240710059176</v>
      </c>
      <c r="R76">
        <v>10.337524751351351</v>
      </c>
      <c r="S76">
        <v>6.4330110785939976</v>
      </c>
      <c r="T76">
        <v>0</v>
      </c>
      <c r="U76">
        <v>317.68788433223045</v>
      </c>
      <c r="V76">
        <v>5.0571350386740326</v>
      </c>
      <c r="W76">
        <v>8.8811110000000042</v>
      </c>
      <c r="X76">
        <v>35.96891550551782</v>
      </c>
      <c r="Y76">
        <v>0</v>
      </c>
      <c r="Z76">
        <v>3.1797325280000002</v>
      </c>
      <c r="AA76">
        <v>6.3558711944444459</v>
      </c>
      <c r="AB76">
        <v>6.4224375392348101</v>
      </c>
      <c r="AC76">
        <v>0</v>
      </c>
      <c r="AD76">
        <v>6.6818197778198325</v>
      </c>
      <c r="AE76">
        <v>8.0360132424006228</v>
      </c>
      <c r="AF76">
        <v>0</v>
      </c>
      <c r="AG76">
        <v>0</v>
      </c>
      <c r="AH76">
        <v>34.218541960359026</v>
      </c>
      <c r="AI76">
        <v>0</v>
      </c>
      <c r="AJ76">
        <v>0</v>
      </c>
      <c r="AK76">
        <v>13.303158033806149</v>
      </c>
      <c r="AL76">
        <v>10.19759369079174</v>
      </c>
      <c r="AM76">
        <v>2.5689749648912232</v>
      </c>
      <c r="AN76">
        <v>0</v>
      </c>
      <c r="AO76">
        <v>0</v>
      </c>
      <c r="AP76">
        <v>1.7175087698674403</v>
      </c>
      <c r="AQ76">
        <v>0</v>
      </c>
      <c r="AR76">
        <v>0.40373383840579707</v>
      </c>
      <c r="AS76">
        <v>1.147992359277431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741.08462021669663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78.711338384772716</v>
      </c>
      <c r="L77">
        <v>62.610876909498373</v>
      </c>
      <c r="M77">
        <v>0</v>
      </c>
      <c r="N77">
        <v>14.400430298112543</v>
      </c>
      <c r="O77">
        <v>48.35862835380339</v>
      </c>
      <c r="P77">
        <v>55.835262593837534</v>
      </c>
      <c r="Q77">
        <v>2.5691240710059176</v>
      </c>
      <c r="R77">
        <v>10.337524751351351</v>
      </c>
      <c r="S77">
        <v>6.4330110785939976</v>
      </c>
      <c r="T77">
        <v>0</v>
      </c>
      <c r="U77">
        <v>317.68788433223045</v>
      </c>
      <c r="V77">
        <v>5.0571350386740326</v>
      </c>
      <c r="W77">
        <v>8.8811110000000042</v>
      </c>
      <c r="X77">
        <v>35.96891550551782</v>
      </c>
      <c r="Y77">
        <v>0</v>
      </c>
      <c r="Z77">
        <v>3.1797325280000002</v>
      </c>
      <c r="AA77">
        <v>6.3558711944444459</v>
      </c>
      <c r="AB77">
        <v>6.4224375392348101</v>
      </c>
      <c r="AC77">
        <v>0</v>
      </c>
      <c r="AD77">
        <v>6.6818197778198325</v>
      </c>
      <c r="AE77">
        <v>8.0360132424006228</v>
      </c>
      <c r="AF77">
        <v>0</v>
      </c>
      <c r="AG77">
        <v>0</v>
      </c>
      <c r="AH77">
        <v>26.876101894720168</v>
      </c>
      <c r="AI77">
        <v>0</v>
      </c>
      <c r="AJ77">
        <v>0</v>
      </c>
      <c r="AK77">
        <v>13.303158033806149</v>
      </c>
      <c r="AL77">
        <v>1.6995989907917386</v>
      </c>
      <c r="AM77">
        <v>2.5689749648912232</v>
      </c>
      <c r="AN77">
        <v>0</v>
      </c>
      <c r="AO77">
        <v>0</v>
      </c>
      <c r="AP77">
        <v>6.2454772010604821E-2</v>
      </c>
      <c r="AQ77">
        <v>0</v>
      </c>
      <c r="AR77">
        <v>0.67288989999999993</v>
      </c>
      <c r="AS77">
        <v>1.147992359277431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723.85828751479505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78.711338384772716</v>
      </c>
      <c r="L78">
        <v>62.610876909498373</v>
      </c>
      <c r="M78">
        <v>0</v>
      </c>
      <c r="N78">
        <v>14.400430298112543</v>
      </c>
      <c r="O78">
        <v>48.35862835380339</v>
      </c>
      <c r="P78">
        <v>55.835262593837534</v>
      </c>
      <c r="Q78">
        <v>2.5691240710059176</v>
      </c>
      <c r="R78">
        <v>10.337524751351351</v>
      </c>
      <c r="S78">
        <v>6.4330110785939976</v>
      </c>
      <c r="T78">
        <v>0</v>
      </c>
      <c r="U78">
        <v>317.68788433223045</v>
      </c>
      <c r="V78">
        <v>5.0571350386740326</v>
      </c>
      <c r="W78">
        <v>8.8811110000000042</v>
      </c>
      <c r="X78">
        <v>35.96891550551782</v>
      </c>
      <c r="Y78">
        <v>0</v>
      </c>
      <c r="Z78">
        <v>3.1797325280000002</v>
      </c>
      <c r="AA78">
        <v>6.3558711944444459</v>
      </c>
      <c r="AB78">
        <v>6.4224375392348101</v>
      </c>
      <c r="AC78">
        <v>0</v>
      </c>
      <c r="AD78">
        <v>4.4545465185465556</v>
      </c>
      <c r="AE78">
        <v>8.0360132424006228</v>
      </c>
      <c r="AF78">
        <v>0</v>
      </c>
      <c r="AG78">
        <v>0</v>
      </c>
      <c r="AH78">
        <v>18.47154768</v>
      </c>
      <c r="AI78">
        <v>0</v>
      </c>
      <c r="AJ78">
        <v>0</v>
      </c>
      <c r="AK78">
        <v>13.303158033806149</v>
      </c>
      <c r="AL78">
        <v>0.33991989974182446</v>
      </c>
      <c r="AM78">
        <v>2.5689749648912232</v>
      </c>
      <c r="AN78">
        <v>0</v>
      </c>
      <c r="AO78">
        <v>0</v>
      </c>
      <c r="AP78">
        <v>6.2454772010604821E-2</v>
      </c>
      <c r="AQ78">
        <v>0</v>
      </c>
      <c r="AR78">
        <v>6.4597429384057969</v>
      </c>
      <c r="AS78">
        <v>1.147992359277431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717.65363398815759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78.711338384772716</v>
      </c>
      <c r="L79">
        <v>62.610876909498373</v>
      </c>
      <c r="M79">
        <v>0</v>
      </c>
      <c r="N79">
        <v>14.400430298112543</v>
      </c>
      <c r="O79">
        <v>48.35862835380339</v>
      </c>
      <c r="P79">
        <v>55.835262593837534</v>
      </c>
      <c r="Q79">
        <v>2.5691240710059176</v>
      </c>
      <c r="R79">
        <v>10.337524751351351</v>
      </c>
      <c r="S79">
        <v>6.4330110785939976</v>
      </c>
      <c r="T79">
        <v>0</v>
      </c>
      <c r="U79">
        <v>317.68788433223045</v>
      </c>
      <c r="V79">
        <v>5.0571350386740326</v>
      </c>
      <c r="W79">
        <v>8.8811110000000042</v>
      </c>
      <c r="X79">
        <v>35.96891550551782</v>
      </c>
      <c r="Y79">
        <v>0</v>
      </c>
      <c r="Z79">
        <v>1.5898662640000001</v>
      </c>
      <c r="AA79">
        <v>6.3558711944444459</v>
      </c>
      <c r="AB79">
        <v>3.2112186426106528</v>
      </c>
      <c r="AC79">
        <v>0</v>
      </c>
      <c r="AD79">
        <v>4.4545465185465556</v>
      </c>
      <c r="AE79">
        <v>8.0360132424006228</v>
      </c>
      <c r="AF79">
        <v>0</v>
      </c>
      <c r="AG79">
        <v>0</v>
      </c>
      <c r="AH79">
        <v>15.008132362998944</v>
      </c>
      <c r="AI79">
        <v>0</v>
      </c>
      <c r="AJ79">
        <v>0</v>
      </c>
      <c r="AK79">
        <v>13.303158033806149</v>
      </c>
      <c r="AL79">
        <v>0.33991989974182446</v>
      </c>
      <c r="AM79">
        <v>1.2870876916729186</v>
      </c>
      <c r="AN79">
        <v>0</v>
      </c>
      <c r="AO79">
        <v>0</v>
      </c>
      <c r="AP79">
        <v>6.2454772010604821E-2</v>
      </c>
      <c r="AQ79">
        <v>0</v>
      </c>
      <c r="AR79">
        <v>6.4597429384057969</v>
      </c>
      <c r="AS79">
        <v>1.147992359277431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708.10724623731403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78.711338384772716</v>
      </c>
      <c r="L80">
        <v>62.610876909498373</v>
      </c>
      <c r="M80">
        <v>0</v>
      </c>
      <c r="N80">
        <v>14.400430298112543</v>
      </c>
      <c r="O80">
        <v>48.35862835380339</v>
      </c>
      <c r="P80">
        <v>55.835262593837534</v>
      </c>
      <c r="Q80">
        <v>2.5691240710059176</v>
      </c>
      <c r="R80">
        <v>10.337524751351351</v>
      </c>
      <c r="S80">
        <v>6.4330110785939976</v>
      </c>
      <c r="T80">
        <v>0</v>
      </c>
      <c r="U80">
        <v>317.68788433223045</v>
      </c>
      <c r="V80">
        <v>5.0571350386740326</v>
      </c>
      <c r="W80">
        <v>8.8811110000000042</v>
      </c>
      <c r="X80">
        <v>35.96891550551782</v>
      </c>
      <c r="Y80">
        <v>0</v>
      </c>
      <c r="Z80">
        <v>1.5898662640000001</v>
      </c>
      <c r="AA80">
        <v>3.4252368526722936</v>
      </c>
      <c r="AB80">
        <v>3.2112186426106528</v>
      </c>
      <c r="AC80">
        <v>0</v>
      </c>
      <c r="AD80">
        <v>2.1986109939439817</v>
      </c>
      <c r="AE80">
        <v>4.0180066212003114</v>
      </c>
      <c r="AF80">
        <v>0</v>
      </c>
      <c r="AG80">
        <v>0</v>
      </c>
      <c r="AH80">
        <v>10.390245442998944</v>
      </c>
      <c r="AI80">
        <v>0</v>
      </c>
      <c r="AJ80">
        <v>0</v>
      </c>
      <c r="AK80">
        <v>13.303158033806149</v>
      </c>
      <c r="AL80">
        <v>0.33991989974182446</v>
      </c>
      <c r="AM80">
        <v>0</v>
      </c>
      <c r="AN80">
        <v>0</v>
      </c>
      <c r="AO80">
        <v>0</v>
      </c>
      <c r="AP80">
        <v>6.2454772010604821E-2</v>
      </c>
      <c r="AQ80">
        <v>0</v>
      </c>
      <c r="AR80">
        <v>0.94204596159420295</v>
      </c>
      <c r="AS80">
        <v>1.147992359277431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687.47999816125434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78.711338384772716</v>
      </c>
      <c r="L81">
        <v>62.610876909498373</v>
      </c>
      <c r="M81">
        <v>0</v>
      </c>
      <c r="N81">
        <v>14.400430298112543</v>
      </c>
      <c r="O81">
        <v>48.35862835380339</v>
      </c>
      <c r="P81">
        <v>55.835262593837534</v>
      </c>
      <c r="Q81">
        <v>2.5691240710059176</v>
      </c>
      <c r="R81">
        <v>10.337524751351351</v>
      </c>
      <c r="S81">
        <v>6.4330110785939976</v>
      </c>
      <c r="T81">
        <v>0</v>
      </c>
      <c r="U81">
        <v>317.68788433223045</v>
      </c>
      <c r="V81">
        <v>5.0571350386740326</v>
      </c>
      <c r="W81">
        <v>8.8811110000000042</v>
      </c>
      <c r="X81">
        <v>35.96891550551782</v>
      </c>
      <c r="Y81">
        <v>0</v>
      </c>
      <c r="Z81">
        <v>1.5898662640000001</v>
      </c>
      <c r="AA81">
        <v>1.5408172592592597</v>
      </c>
      <c r="AB81">
        <v>0</v>
      </c>
      <c r="AC81">
        <v>0</v>
      </c>
      <c r="AD81">
        <v>0</v>
      </c>
      <c r="AE81">
        <v>4.0180066212003114</v>
      </c>
      <c r="AF81">
        <v>0</v>
      </c>
      <c r="AG81">
        <v>0</v>
      </c>
      <c r="AH81">
        <v>4.8487811897993671</v>
      </c>
      <c r="AI81">
        <v>0</v>
      </c>
      <c r="AJ81">
        <v>0</v>
      </c>
      <c r="AK81">
        <v>13.303158033806149</v>
      </c>
      <c r="AL81">
        <v>0.33991989974182446</v>
      </c>
      <c r="AM81">
        <v>0</v>
      </c>
      <c r="AN81">
        <v>0</v>
      </c>
      <c r="AO81">
        <v>0</v>
      </c>
      <c r="AP81">
        <v>6.2454772010604821E-2</v>
      </c>
      <c r="AQ81">
        <v>0</v>
      </c>
      <c r="AR81">
        <v>0.40373383840579707</v>
      </c>
      <c r="AS81">
        <v>1.147992359277431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674.10597255489881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78.711338384772716</v>
      </c>
      <c r="L82">
        <v>62.610876909498373</v>
      </c>
      <c r="M82">
        <v>0</v>
      </c>
      <c r="N82">
        <v>14.400430298112543</v>
      </c>
      <c r="O82">
        <v>48.35862835380339</v>
      </c>
      <c r="P82">
        <v>55.835262593837534</v>
      </c>
      <c r="Q82">
        <v>2.5691240710059176</v>
      </c>
      <c r="R82">
        <v>10.337524751351351</v>
      </c>
      <c r="S82">
        <v>6.4330110785939976</v>
      </c>
      <c r="T82">
        <v>0</v>
      </c>
      <c r="U82">
        <v>317.68788433223045</v>
      </c>
      <c r="V82">
        <v>5.0571350386740326</v>
      </c>
      <c r="W82">
        <v>8.8811110000000042</v>
      </c>
      <c r="X82">
        <v>35.96891550551782</v>
      </c>
      <c r="Y82">
        <v>0</v>
      </c>
      <c r="Z82">
        <v>1.5898662640000001</v>
      </c>
      <c r="AA82">
        <v>0</v>
      </c>
      <c r="AB82">
        <v>0</v>
      </c>
      <c r="AC82">
        <v>0</v>
      </c>
      <c r="AD82">
        <v>0</v>
      </c>
      <c r="AE82">
        <v>4.0180066212003114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13.303158033806149</v>
      </c>
      <c r="AL82">
        <v>0.33991989974182446</v>
      </c>
      <c r="AM82">
        <v>0</v>
      </c>
      <c r="AN82">
        <v>0</v>
      </c>
      <c r="AO82">
        <v>0</v>
      </c>
      <c r="AP82">
        <v>6.2454772010604821E-2</v>
      </c>
      <c r="AQ82">
        <v>0</v>
      </c>
      <c r="AR82">
        <v>0.40373383840579707</v>
      </c>
      <c r="AS82">
        <v>1.147992359277431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667.71637410584015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78.711338384772716</v>
      </c>
      <c r="L83">
        <v>62.610876909498373</v>
      </c>
      <c r="M83">
        <v>0</v>
      </c>
      <c r="N83">
        <v>14.400430298112543</v>
      </c>
      <c r="O83">
        <v>48.35862835380339</v>
      </c>
      <c r="P83">
        <v>55.835262593837534</v>
      </c>
      <c r="Q83">
        <v>2.5691240710059176</v>
      </c>
      <c r="R83">
        <v>10.337524751351351</v>
      </c>
      <c r="S83">
        <v>6.4330110785939976</v>
      </c>
      <c r="T83">
        <v>0</v>
      </c>
      <c r="U83">
        <v>317.68788433223045</v>
      </c>
      <c r="V83">
        <v>5.0571350386740326</v>
      </c>
      <c r="W83">
        <v>8.8811110000000042</v>
      </c>
      <c r="X83">
        <v>35.96891550551782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4.0180066212003114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13.303158033806149</v>
      </c>
      <c r="AL83">
        <v>0.33991989974182446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0.67288989999999993</v>
      </c>
      <c r="AS83">
        <v>1.147992359277431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666.33320913142381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78.711338384772716</v>
      </c>
      <c r="L84">
        <v>62.610876909498373</v>
      </c>
      <c r="M84">
        <v>0</v>
      </c>
      <c r="N84">
        <v>14.400430298112543</v>
      </c>
      <c r="O84">
        <v>48.35862835380339</v>
      </c>
      <c r="P84">
        <v>55.835262593837534</v>
      </c>
      <c r="Q84">
        <v>2.5691240710059176</v>
      </c>
      <c r="R84">
        <v>10.337524751351351</v>
      </c>
      <c r="S84">
        <v>6.4330110785939976</v>
      </c>
      <c r="T84">
        <v>0</v>
      </c>
      <c r="U84">
        <v>317.68788433223045</v>
      </c>
      <c r="V84">
        <v>5.0571350386740326</v>
      </c>
      <c r="W84">
        <v>8.8811110000000042</v>
      </c>
      <c r="X84">
        <v>35.96891550551782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4.0180066212003114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13.303158033806149</v>
      </c>
      <c r="AL84">
        <v>0.33991989974182446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6.4597429384057969</v>
      </c>
      <c r="AS84">
        <v>2.0335864504906338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673.00565626104287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78.711338384772716</v>
      </c>
      <c r="L85">
        <v>62.610876909498373</v>
      </c>
      <c r="M85">
        <v>0</v>
      </c>
      <c r="N85">
        <v>14.400430298112543</v>
      </c>
      <c r="O85">
        <v>48.35862835380339</v>
      </c>
      <c r="P85">
        <v>55.835262593837534</v>
      </c>
      <c r="Q85">
        <v>2.5691240710059176</v>
      </c>
      <c r="R85">
        <v>10.337524751351351</v>
      </c>
      <c r="S85">
        <v>6.4330110785939976</v>
      </c>
      <c r="T85">
        <v>0</v>
      </c>
      <c r="U85">
        <v>317.68788433223045</v>
      </c>
      <c r="V85">
        <v>5.0571350386740326</v>
      </c>
      <c r="W85">
        <v>8.8811110000000042</v>
      </c>
      <c r="X85">
        <v>35.96891550551782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4.0180066212003114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13.303158033806149</v>
      </c>
      <c r="AL85">
        <v>0.33991989974182446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6.4597429384057969</v>
      </c>
      <c r="AS85">
        <v>2.0335864504906338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673.00565626104287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78.711338384772716</v>
      </c>
      <c r="L86">
        <v>62.610876909498373</v>
      </c>
      <c r="M86">
        <v>0</v>
      </c>
      <c r="N86">
        <v>14.400430298112543</v>
      </c>
      <c r="O86">
        <v>48.35862835380339</v>
      </c>
      <c r="P86">
        <v>55.835262593837534</v>
      </c>
      <c r="Q86">
        <v>2.5691240710059176</v>
      </c>
      <c r="R86">
        <v>10.337524751351351</v>
      </c>
      <c r="S86">
        <v>6.4330110785939976</v>
      </c>
      <c r="T86">
        <v>0</v>
      </c>
      <c r="U86">
        <v>317.68788433223045</v>
      </c>
      <c r="V86">
        <v>5.0571350386740326</v>
      </c>
      <c r="W86">
        <v>8.8811110000000042</v>
      </c>
      <c r="X86">
        <v>35.96891550551782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4.0180066212003114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13.303158033806149</v>
      </c>
      <c r="AL86">
        <v>0.33991989974182446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0.80746793079710144</v>
      </c>
      <c r="AS86">
        <v>1.147992359277431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666.46778716222093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78.790383667988564</v>
      </c>
      <c r="L87">
        <v>62.611988149864743</v>
      </c>
      <c r="M87">
        <v>0</v>
      </c>
      <c r="N87">
        <v>14.400430298112543</v>
      </c>
      <c r="O87">
        <v>48.35862835380339</v>
      </c>
      <c r="P87">
        <v>55.835262593837534</v>
      </c>
      <c r="Q87">
        <v>2.5691240710059176</v>
      </c>
      <c r="R87">
        <v>10.337524751351351</v>
      </c>
      <c r="S87">
        <v>6.4330110785939976</v>
      </c>
      <c r="T87">
        <v>0</v>
      </c>
      <c r="U87">
        <v>317.68788433223045</v>
      </c>
      <c r="V87">
        <v>5.0571350386740326</v>
      </c>
      <c r="W87">
        <v>8.8811110000000042</v>
      </c>
      <c r="X87">
        <v>35.96891550551782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4.0180066212003114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13.303158033806149</v>
      </c>
      <c r="AL87">
        <v>0.33991989974182446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0.40373383840579707</v>
      </c>
      <c r="AS87">
        <v>1.147992359277431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666.1442095934118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78.790383667988564</v>
      </c>
      <c r="L88">
        <v>62.61204265746624</v>
      </c>
      <c r="M88">
        <v>0</v>
      </c>
      <c r="N88">
        <v>14.400430298112543</v>
      </c>
      <c r="O88">
        <v>48.35862835380339</v>
      </c>
      <c r="P88">
        <v>55.835262593837534</v>
      </c>
      <c r="Q88">
        <v>2.5691240710059176</v>
      </c>
      <c r="R88">
        <v>10.337524751351351</v>
      </c>
      <c r="S88">
        <v>6.4330110785939976</v>
      </c>
      <c r="T88">
        <v>0</v>
      </c>
      <c r="U88">
        <v>317.68788433223045</v>
      </c>
      <c r="V88">
        <v>5.0571350386740326</v>
      </c>
      <c r="W88">
        <v>8.8811110000000042</v>
      </c>
      <c r="X88">
        <v>35.96891550551782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4.0180066212003114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13.303158033806149</v>
      </c>
      <c r="AL88">
        <v>0.33991989974182446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0.40373383840579707</v>
      </c>
      <c r="AS88">
        <v>1.147992359277431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666.14426410101339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78.790383667988564</v>
      </c>
      <c r="L89">
        <v>28.569919809059353</v>
      </c>
      <c r="M89">
        <v>0</v>
      </c>
      <c r="N89">
        <v>14.400430298112543</v>
      </c>
      <c r="O89">
        <v>48.35862835380339</v>
      </c>
      <c r="P89">
        <v>55.835262593837534</v>
      </c>
      <c r="Q89">
        <v>1.9203443037974681</v>
      </c>
      <c r="R89">
        <v>10.337524751351351</v>
      </c>
      <c r="S89">
        <v>2.8783149554841665</v>
      </c>
      <c r="T89">
        <v>0</v>
      </c>
      <c r="U89">
        <v>317.68788433223045</v>
      </c>
      <c r="V89">
        <v>0</v>
      </c>
      <c r="W89">
        <v>8.8811110000000042</v>
      </c>
      <c r="X89">
        <v>35.96891550551782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4.0180066212003114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13.303158033806149</v>
      </c>
      <c r="AL89">
        <v>0.33991989974182446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0.67288989999999993</v>
      </c>
      <c r="AS89">
        <v>1.147992359277431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623.1106863852084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78.790383667988564</v>
      </c>
      <c r="L90">
        <v>28.569919809059353</v>
      </c>
      <c r="M90">
        <v>0</v>
      </c>
      <c r="N90">
        <v>14.400430298112543</v>
      </c>
      <c r="O90">
        <v>48.35862835380339</v>
      </c>
      <c r="P90">
        <v>55.835262593837534</v>
      </c>
      <c r="Q90">
        <v>1.9203443037974681</v>
      </c>
      <c r="R90">
        <v>10.337524751351351</v>
      </c>
      <c r="S90">
        <v>2.8783149554841665</v>
      </c>
      <c r="T90">
        <v>0</v>
      </c>
      <c r="U90">
        <v>317.68788433223045</v>
      </c>
      <c r="V90">
        <v>0</v>
      </c>
      <c r="W90">
        <v>8.8811110000000042</v>
      </c>
      <c r="X90">
        <v>35.96891550551782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4.0180066212003114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13.303158033806149</v>
      </c>
      <c r="AL90">
        <v>0.33991989974182446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0.67288989999999993</v>
      </c>
      <c r="AS90">
        <v>1.147992359277431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623.1106863852084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38.400265255177253</v>
      </c>
      <c r="L91">
        <v>28.570249530896412</v>
      </c>
      <c r="M91">
        <v>0</v>
      </c>
      <c r="N91">
        <v>14.400430298112543</v>
      </c>
      <c r="O91">
        <v>48.35862835380339</v>
      </c>
      <c r="P91">
        <v>55.835262593837534</v>
      </c>
      <c r="Q91">
        <v>1.9203443037974681</v>
      </c>
      <c r="R91">
        <v>4.609003122104661</v>
      </c>
      <c r="S91">
        <v>2.8783149554841665</v>
      </c>
      <c r="T91">
        <v>0</v>
      </c>
      <c r="U91">
        <v>317.68788433223045</v>
      </c>
      <c r="V91">
        <v>0</v>
      </c>
      <c r="W91">
        <v>8.8811110000000042</v>
      </c>
      <c r="X91">
        <v>35.96891550551782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4.0180066212003114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13.303158033806149</v>
      </c>
      <c r="AL91">
        <v>0.33991989974182446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0.67288989999999993</v>
      </c>
      <c r="AS91">
        <v>1.147992359277431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576.99237606498752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38.400265255177253</v>
      </c>
      <c r="L92">
        <v>28.569693411054228</v>
      </c>
      <c r="M92">
        <v>0</v>
      </c>
      <c r="N92">
        <v>14.400430298112543</v>
      </c>
      <c r="O92">
        <v>48.35862835380339</v>
      </c>
      <c r="P92">
        <v>55.835262593837534</v>
      </c>
      <c r="Q92">
        <v>1.9203443037974681</v>
      </c>
      <c r="R92">
        <v>4.609003122104661</v>
      </c>
      <c r="S92">
        <v>2.8783149554841665</v>
      </c>
      <c r="T92">
        <v>0</v>
      </c>
      <c r="U92">
        <v>317.68788433223045</v>
      </c>
      <c r="V92">
        <v>0</v>
      </c>
      <c r="W92">
        <v>8.8811110000000042</v>
      </c>
      <c r="X92">
        <v>35.96891550551782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13.303158033806149</v>
      </c>
      <c r="AL92">
        <v>0.33991989974182446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0.67288989999999993</v>
      </c>
      <c r="AS92">
        <v>1.147992359277431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572.97381332394491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38.400265255177253</v>
      </c>
      <c r="L93">
        <v>28.56997503912303</v>
      </c>
      <c r="M93">
        <v>0</v>
      </c>
      <c r="N93">
        <v>14.400430298112543</v>
      </c>
      <c r="O93">
        <v>48.35862835380339</v>
      </c>
      <c r="P93">
        <v>55.835262593837534</v>
      </c>
      <c r="Q93">
        <v>1.9203443037974681</v>
      </c>
      <c r="R93">
        <v>4.609003122104661</v>
      </c>
      <c r="S93">
        <v>2.8783149554841665</v>
      </c>
      <c r="T93">
        <v>0</v>
      </c>
      <c r="U93">
        <v>317.68788433223045</v>
      </c>
      <c r="V93">
        <v>0</v>
      </c>
      <c r="W93">
        <v>8.8811110000000042</v>
      </c>
      <c r="X93">
        <v>35.96891550551782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13.303158033806149</v>
      </c>
      <c r="AL93">
        <v>0.33991989974182446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6.4597429384057969</v>
      </c>
      <c r="AS93">
        <v>1.147992359277431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578.7609479904196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38.400265255177253</v>
      </c>
      <c r="L94">
        <v>28.570156824184796</v>
      </c>
      <c r="M94">
        <v>0</v>
      </c>
      <c r="N94">
        <v>14.400430298112543</v>
      </c>
      <c r="O94">
        <v>48.35862835380339</v>
      </c>
      <c r="P94">
        <v>55.835262593837534</v>
      </c>
      <c r="Q94">
        <v>1.9203146724324325</v>
      </c>
      <c r="R94">
        <v>4.609003122104661</v>
      </c>
      <c r="S94">
        <v>2.879196665546218</v>
      </c>
      <c r="T94">
        <v>0</v>
      </c>
      <c r="U94">
        <v>317.68788433223045</v>
      </c>
      <c r="V94">
        <v>0</v>
      </c>
      <c r="W94">
        <v>8.8811110000000042</v>
      </c>
      <c r="X94">
        <v>35.96891550551782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13.303158033806149</v>
      </c>
      <c r="AL94">
        <v>0.33991989974182446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6.4597429384057969</v>
      </c>
      <c r="AS94">
        <v>1.147992359277431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578.76198185417843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38.400265255177253</v>
      </c>
      <c r="L95">
        <v>28.570156824184796</v>
      </c>
      <c r="M95">
        <v>0</v>
      </c>
      <c r="N95">
        <v>14.400430298112543</v>
      </c>
      <c r="O95">
        <v>48.35862835380339</v>
      </c>
      <c r="P95">
        <v>55.835262593837534</v>
      </c>
      <c r="Q95">
        <v>1.9203146724324325</v>
      </c>
      <c r="R95">
        <v>4.609003122104661</v>
      </c>
      <c r="S95">
        <v>2.879196665546218</v>
      </c>
      <c r="T95">
        <v>0</v>
      </c>
      <c r="U95">
        <v>317.68788433223045</v>
      </c>
      <c r="V95">
        <v>0</v>
      </c>
      <c r="W95">
        <v>8.8811110000000042</v>
      </c>
      <c r="X95">
        <v>35.96891550551782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13.303158033806149</v>
      </c>
      <c r="AL95">
        <v>0.33991989974182446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0.80746793079710144</v>
      </c>
      <c r="AS95">
        <v>1.147992359277431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573.10970684656968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38.400265255177253</v>
      </c>
      <c r="L96">
        <v>28.570156824184796</v>
      </c>
      <c r="M96">
        <v>0</v>
      </c>
      <c r="N96">
        <v>14.400430298112543</v>
      </c>
      <c r="O96">
        <v>48.35862835380339</v>
      </c>
      <c r="P96">
        <v>55.835262593837534</v>
      </c>
      <c r="Q96">
        <v>1.9203146724324325</v>
      </c>
      <c r="R96">
        <v>5.4004859688004236</v>
      </c>
      <c r="S96">
        <v>2.879196665546218</v>
      </c>
      <c r="T96">
        <v>0</v>
      </c>
      <c r="U96">
        <v>317.68788433223045</v>
      </c>
      <c r="V96">
        <v>0</v>
      </c>
      <c r="W96">
        <v>8.8811110000000042</v>
      </c>
      <c r="X96">
        <v>35.96891550551782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13.303158033806149</v>
      </c>
      <c r="AL96">
        <v>0.33991989974182446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0.40373383840579707</v>
      </c>
      <c r="AS96">
        <v>1.147992359277431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573.4974556008741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38.400265255177253</v>
      </c>
      <c r="L97">
        <v>28.570156824184796</v>
      </c>
      <c r="M97">
        <v>0</v>
      </c>
      <c r="N97">
        <v>14.400430298112543</v>
      </c>
      <c r="O97">
        <v>48.35862835380339</v>
      </c>
      <c r="P97">
        <v>55.835262593837534</v>
      </c>
      <c r="Q97">
        <v>1.9203146724324325</v>
      </c>
      <c r="R97">
        <v>4.6096816749291785</v>
      </c>
      <c r="S97">
        <v>2.879196665546218</v>
      </c>
      <c r="T97">
        <v>0</v>
      </c>
      <c r="U97">
        <v>317.68788433223045</v>
      </c>
      <c r="V97">
        <v>0</v>
      </c>
      <c r="W97">
        <v>8.8811110000000042</v>
      </c>
      <c r="X97">
        <v>35.96891550551782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13.303158033806149</v>
      </c>
      <c r="AL97">
        <v>10.19759369079174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0.40373383840579707</v>
      </c>
      <c r="AS97">
        <v>1.147992359277431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582.56432509805279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38.400265255177253</v>
      </c>
      <c r="L98">
        <v>28.570156824184796</v>
      </c>
      <c r="M98">
        <v>0</v>
      </c>
      <c r="N98">
        <v>14.400430298112543</v>
      </c>
      <c r="O98">
        <v>48.35862835380339</v>
      </c>
      <c r="P98">
        <v>55.835262593837534</v>
      </c>
      <c r="Q98">
        <v>1.9203146724324325</v>
      </c>
      <c r="R98">
        <v>4.6096816749291785</v>
      </c>
      <c r="S98">
        <v>2.879196665546218</v>
      </c>
      <c r="T98">
        <v>0</v>
      </c>
      <c r="U98">
        <v>317.68788433223045</v>
      </c>
      <c r="V98">
        <v>0</v>
      </c>
      <c r="W98">
        <v>8.8811110000000042</v>
      </c>
      <c r="X98">
        <v>35.96891550551782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13.303158033806149</v>
      </c>
      <c r="AL98">
        <v>10.19759369079174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0.40373383840579707</v>
      </c>
      <c r="AS98">
        <v>1.147992359277431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582.56432509805279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1.8865174795603785</v>
      </c>
      <c r="L99">
        <f t="shared" si="2"/>
        <v>1.1246667570504818</v>
      </c>
      <c r="M99">
        <f t="shared" si="2"/>
        <v>0</v>
      </c>
      <c r="N99">
        <f t="shared" si="2"/>
        <v>0.34561040785853597</v>
      </c>
      <c r="O99">
        <f t="shared" si="2"/>
        <v>1.1606078022094004</v>
      </c>
      <c r="P99">
        <f t="shared" si="2"/>
        <v>1.3440055616746445</v>
      </c>
      <c r="Q99">
        <f t="shared" si="2"/>
        <v>5.4347361808300264E-2</v>
      </c>
      <c r="R99">
        <f t="shared" si="2"/>
        <v>0.18928488012207464</v>
      </c>
      <c r="S99">
        <f t="shared" si="2"/>
        <v>0.11438519342560498</v>
      </c>
      <c r="T99">
        <f t="shared" si="2"/>
        <v>0</v>
      </c>
      <c r="U99">
        <f t="shared" si="2"/>
        <v>7.6245092239735257</v>
      </c>
      <c r="V99">
        <f t="shared" si="2"/>
        <v>6.6089819209620107E-2</v>
      </c>
      <c r="W99">
        <f t="shared" si="2"/>
        <v>0.18658095627644644</v>
      </c>
      <c r="X99">
        <f t="shared" si="2"/>
        <v>0.76383169962635455</v>
      </c>
      <c r="Y99">
        <f t="shared" si="2"/>
        <v>0</v>
      </c>
      <c r="Z99">
        <f t="shared" si="2"/>
        <v>1.1263161878000002E-2</v>
      </c>
      <c r="AA99">
        <f t="shared" si="2"/>
        <v>2.056682886193156E-2</v>
      </c>
      <c r="AB99">
        <f t="shared" si="2"/>
        <v>2.7711387747336825E-2</v>
      </c>
      <c r="AC99">
        <f t="shared" si="2"/>
        <v>0</v>
      </c>
      <c r="AD99">
        <f t="shared" si="2"/>
        <v>2.1882895370836486E-2</v>
      </c>
      <c r="AE99">
        <f t="shared" si="2"/>
        <v>7.2324119181605584E-2</v>
      </c>
      <c r="AF99">
        <f t="shared" si="2"/>
        <v>0</v>
      </c>
      <c r="AG99">
        <f t="shared" si="2"/>
        <v>0</v>
      </c>
      <c r="AH99">
        <f t="shared" si="2"/>
        <v>0.13160977683899686</v>
      </c>
      <c r="AI99">
        <f t="shared" si="2"/>
        <v>0</v>
      </c>
      <c r="AJ99">
        <f t="shared" si="2"/>
        <v>0</v>
      </c>
      <c r="AK99">
        <f t="shared" si="2"/>
        <v>0.31927579281134766</v>
      </c>
      <c r="AL99">
        <f t="shared" si="2"/>
        <v>5.2701732244750422E-2</v>
      </c>
      <c r="AM99">
        <f t="shared" si="2"/>
        <v>1.2020943924231064E-2</v>
      </c>
      <c r="AN99">
        <f t="shared" si="2"/>
        <v>0</v>
      </c>
      <c r="AO99">
        <f t="shared" si="2"/>
        <v>0</v>
      </c>
      <c r="AP99">
        <f t="shared" si="2"/>
        <v>7.2759914784750607E-3</v>
      </c>
      <c r="AQ99">
        <f t="shared" si="2"/>
        <v>0</v>
      </c>
      <c r="AR99">
        <f t="shared" si="2"/>
        <v>3.2392918615126838E-2</v>
      </c>
      <c r="AS99">
        <f t="shared" si="2"/>
        <v>3.2242185600802775E-2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15.601704877348816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1.9200272759559602</v>
      </c>
      <c r="L3">
        <v>305.24433630874864</v>
      </c>
      <c r="M3">
        <v>27.100245498811006</v>
      </c>
      <c r="N3">
        <v>17.390519644734521</v>
      </c>
      <c r="O3">
        <v>0</v>
      </c>
      <c r="P3">
        <v>34.569466737729648</v>
      </c>
      <c r="Q3">
        <v>2.8796999999999997</v>
      </c>
      <c r="R3">
        <v>5.7593999999999985</v>
      </c>
      <c r="S3">
        <v>3.8396000000000003</v>
      </c>
      <c r="T3">
        <v>0</v>
      </c>
      <c r="U3">
        <v>24.669835709264145</v>
      </c>
      <c r="V3">
        <v>2.4605670459363962</v>
      </c>
      <c r="W3">
        <v>4.8001162139917692</v>
      </c>
      <c r="X3">
        <v>43.198728334556129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2.6133278727180529</v>
      </c>
      <c r="AG3">
        <v>6.290462755200001</v>
      </c>
      <c r="AH3">
        <v>0</v>
      </c>
      <c r="AI3">
        <v>0</v>
      </c>
      <c r="AJ3">
        <v>0</v>
      </c>
      <c r="AK3">
        <v>16.068629917966906</v>
      </c>
      <c r="AL3">
        <v>0</v>
      </c>
      <c r="AM3">
        <v>0</v>
      </c>
      <c r="AN3">
        <v>0.679427</v>
      </c>
      <c r="AO3">
        <v>0</v>
      </c>
      <c r="AP3">
        <v>0</v>
      </c>
      <c r="AQ3">
        <v>0</v>
      </c>
      <c r="AR3">
        <v>7.8028349972826083</v>
      </c>
      <c r="AS3">
        <v>2.4561344106452578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509.74335972354106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1.9200272759559602</v>
      </c>
      <c r="L4">
        <v>305.24433630874864</v>
      </c>
      <c r="M4">
        <v>27.100245498811006</v>
      </c>
      <c r="N4">
        <v>17.390519644734521</v>
      </c>
      <c r="O4">
        <v>0</v>
      </c>
      <c r="P4">
        <v>34.569466737729648</v>
      </c>
      <c r="Q4">
        <v>2.8796999999999997</v>
      </c>
      <c r="R4">
        <v>5.7593999999999985</v>
      </c>
      <c r="S4">
        <v>3.8396000000000003</v>
      </c>
      <c r="T4">
        <v>0</v>
      </c>
      <c r="U4">
        <v>24.669835709264145</v>
      </c>
      <c r="V4">
        <v>1.9198000000000002</v>
      </c>
      <c r="W4">
        <v>4.8001162139917692</v>
      </c>
      <c r="X4">
        <v>14.39990627037392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2.6133278727180529</v>
      </c>
      <c r="AG4">
        <v>6.290462755200001</v>
      </c>
      <c r="AH4">
        <v>0</v>
      </c>
      <c r="AI4">
        <v>0</v>
      </c>
      <c r="AJ4">
        <v>0</v>
      </c>
      <c r="AK4">
        <v>16.068629917966906</v>
      </c>
      <c r="AL4">
        <v>0</v>
      </c>
      <c r="AM4">
        <v>0</v>
      </c>
      <c r="AN4">
        <v>0.679427</v>
      </c>
      <c r="AO4">
        <v>0</v>
      </c>
      <c r="AP4">
        <v>0</v>
      </c>
      <c r="AQ4">
        <v>0</v>
      </c>
      <c r="AR4">
        <v>7.8028349972826083</v>
      </c>
      <c r="AS4">
        <v>2.4561344106452578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480.40377061342252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1.9200272759559602</v>
      </c>
      <c r="L5">
        <v>305.24433630874864</v>
      </c>
      <c r="M5">
        <v>27.100245498811006</v>
      </c>
      <c r="N5">
        <v>17.390519644734521</v>
      </c>
      <c r="O5">
        <v>0</v>
      </c>
      <c r="P5">
        <v>34.569466737729648</v>
      </c>
      <c r="Q5">
        <v>2.8796999999999997</v>
      </c>
      <c r="R5">
        <v>5.7593999999999985</v>
      </c>
      <c r="S5">
        <v>3.8396000000000003</v>
      </c>
      <c r="T5">
        <v>0</v>
      </c>
      <c r="U5">
        <v>24.669835709264145</v>
      </c>
      <c r="V5">
        <v>1.9198000000000002</v>
      </c>
      <c r="W5">
        <v>4.7995000000000001</v>
      </c>
      <c r="X5">
        <v>14.400705990500995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2.6133278727180529</v>
      </c>
      <c r="AG5">
        <v>6.290462755200001</v>
      </c>
      <c r="AH5">
        <v>0</v>
      </c>
      <c r="AI5">
        <v>0</v>
      </c>
      <c r="AJ5">
        <v>0</v>
      </c>
      <c r="AK5">
        <v>16.068629917966906</v>
      </c>
      <c r="AL5">
        <v>0</v>
      </c>
      <c r="AM5">
        <v>0</v>
      </c>
      <c r="AN5">
        <v>0.679427</v>
      </c>
      <c r="AO5">
        <v>0</v>
      </c>
      <c r="AP5">
        <v>0</v>
      </c>
      <c r="AQ5">
        <v>0</v>
      </c>
      <c r="AR5">
        <v>0.9753544513586957</v>
      </c>
      <c r="AS5">
        <v>2.4561344106452578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473.57647357363385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1.9200272759559602</v>
      </c>
      <c r="L6">
        <v>305.24433630874864</v>
      </c>
      <c r="M6">
        <v>27.100245498811006</v>
      </c>
      <c r="N6">
        <v>17.390519644734521</v>
      </c>
      <c r="O6">
        <v>0</v>
      </c>
      <c r="P6">
        <v>34.569466737729648</v>
      </c>
      <c r="Q6">
        <v>2.8796999999999997</v>
      </c>
      <c r="R6">
        <v>5.7593999999999985</v>
      </c>
      <c r="S6">
        <v>3.8396000000000003</v>
      </c>
      <c r="T6">
        <v>0</v>
      </c>
      <c r="U6">
        <v>24.669835709264145</v>
      </c>
      <c r="V6">
        <v>1.9198000000000002</v>
      </c>
      <c r="W6">
        <v>4.7995000000000001</v>
      </c>
      <c r="X6">
        <v>14.398500000000002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2.6133278727180529</v>
      </c>
      <c r="AG6">
        <v>6.290462755200001</v>
      </c>
      <c r="AH6">
        <v>0</v>
      </c>
      <c r="AI6">
        <v>0</v>
      </c>
      <c r="AJ6">
        <v>0</v>
      </c>
      <c r="AK6">
        <v>16.068629917966906</v>
      </c>
      <c r="AL6">
        <v>0</v>
      </c>
      <c r="AM6">
        <v>0</v>
      </c>
      <c r="AN6">
        <v>0.679427</v>
      </c>
      <c r="AO6">
        <v>0</v>
      </c>
      <c r="AP6">
        <v>0</v>
      </c>
      <c r="AQ6">
        <v>0</v>
      </c>
      <c r="AR6">
        <v>0.65023619864130433</v>
      </c>
      <c r="AS6">
        <v>2.4561344106452578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473.24914933041555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1.9200272759559602</v>
      </c>
      <c r="L7">
        <v>305.24433630874864</v>
      </c>
      <c r="M7">
        <v>27.100245498811006</v>
      </c>
      <c r="N7">
        <v>17.390519644734521</v>
      </c>
      <c r="O7">
        <v>0</v>
      </c>
      <c r="P7">
        <v>34.569466737729648</v>
      </c>
      <c r="Q7">
        <v>2.8796999999999997</v>
      </c>
      <c r="R7">
        <v>5.7593999999999985</v>
      </c>
      <c r="S7">
        <v>3.8396000000000003</v>
      </c>
      <c r="T7">
        <v>0</v>
      </c>
      <c r="U7">
        <v>24.669835709264145</v>
      </c>
      <c r="V7">
        <v>1.9198000000000002</v>
      </c>
      <c r="W7">
        <v>4.7995000000000001</v>
      </c>
      <c r="X7">
        <v>14.398500000000002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2.6133278727180529</v>
      </c>
      <c r="AG7">
        <v>6.290462755200001</v>
      </c>
      <c r="AH7">
        <v>0</v>
      </c>
      <c r="AI7">
        <v>0</v>
      </c>
      <c r="AJ7">
        <v>0</v>
      </c>
      <c r="AK7">
        <v>16.068629917966906</v>
      </c>
      <c r="AL7">
        <v>0</v>
      </c>
      <c r="AM7">
        <v>0</v>
      </c>
      <c r="AN7">
        <v>0.679427</v>
      </c>
      <c r="AO7">
        <v>0</v>
      </c>
      <c r="AP7">
        <v>0</v>
      </c>
      <c r="AQ7">
        <v>0</v>
      </c>
      <c r="AR7">
        <v>0.65023619864130433</v>
      </c>
      <c r="AS7">
        <v>2.4561344106452578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473.24914933041555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1.9200272759559602</v>
      </c>
      <c r="L8">
        <v>305.24433630874864</v>
      </c>
      <c r="M8">
        <v>27.100245498811006</v>
      </c>
      <c r="N8">
        <v>17.390519644734521</v>
      </c>
      <c r="O8">
        <v>0</v>
      </c>
      <c r="P8">
        <v>34.569466737729648</v>
      </c>
      <c r="Q8">
        <v>2.8796999999999997</v>
      </c>
      <c r="R8">
        <v>5.7593999999999985</v>
      </c>
      <c r="S8">
        <v>3.8396000000000003</v>
      </c>
      <c r="T8">
        <v>0</v>
      </c>
      <c r="U8">
        <v>24.669835709264145</v>
      </c>
      <c r="V8">
        <v>1.9198000000000002</v>
      </c>
      <c r="W8">
        <v>4.7995000000000001</v>
      </c>
      <c r="X8">
        <v>14.398500000000002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2.6133278727180529</v>
      </c>
      <c r="AG8">
        <v>6.290462755200001</v>
      </c>
      <c r="AH8">
        <v>0</v>
      </c>
      <c r="AI8">
        <v>0</v>
      </c>
      <c r="AJ8">
        <v>0</v>
      </c>
      <c r="AK8">
        <v>16.068629917966906</v>
      </c>
      <c r="AL8">
        <v>0</v>
      </c>
      <c r="AM8">
        <v>0</v>
      </c>
      <c r="AN8">
        <v>0.679427</v>
      </c>
      <c r="AO8">
        <v>0</v>
      </c>
      <c r="AP8">
        <v>0</v>
      </c>
      <c r="AQ8">
        <v>0</v>
      </c>
      <c r="AR8">
        <v>0.65023619864130433</v>
      </c>
      <c r="AS8">
        <v>2.4561344106452578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473.24914933041555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1.9200209968919071</v>
      </c>
      <c r="L9">
        <v>305.24433630874864</v>
      </c>
      <c r="M9">
        <v>28.229792780137704</v>
      </c>
      <c r="N9">
        <v>17.390584618794737</v>
      </c>
      <c r="O9">
        <v>0</v>
      </c>
      <c r="P9">
        <v>35.06644157129039</v>
      </c>
      <c r="Q9">
        <v>2.8796999999999997</v>
      </c>
      <c r="R9">
        <v>5.7593999999999985</v>
      </c>
      <c r="S9">
        <v>3.8396000000000003</v>
      </c>
      <c r="T9">
        <v>0</v>
      </c>
      <c r="U9">
        <v>24.669835709264145</v>
      </c>
      <c r="V9">
        <v>1.9198000000000002</v>
      </c>
      <c r="W9">
        <v>4.7995000000000001</v>
      </c>
      <c r="X9">
        <v>14.398500000000002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2.6133278727180529</v>
      </c>
      <c r="AG9">
        <v>6.290462755200001</v>
      </c>
      <c r="AH9">
        <v>0</v>
      </c>
      <c r="AI9">
        <v>0</v>
      </c>
      <c r="AJ9">
        <v>0</v>
      </c>
      <c r="AK9">
        <v>16.068629917966906</v>
      </c>
      <c r="AL9">
        <v>0</v>
      </c>
      <c r="AM9">
        <v>0</v>
      </c>
      <c r="AN9">
        <v>0.679427</v>
      </c>
      <c r="AO9">
        <v>0</v>
      </c>
      <c r="AP9">
        <v>0</v>
      </c>
      <c r="AQ9">
        <v>0</v>
      </c>
      <c r="AR9">
        <v>0.65023619864130433</v>
      </c>
      <c r="AS9">
        <v>1.386527499776985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473.80612322943085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1.9200209968919071</v>
      </c>
      <c r="L10">
        <v>305.24433630874864</v>
      </c>
      <c r="M10">
        <v>27.10036511540526</v>
      </c>
      <c r="N10">
        <v>17.390584618794737</v>
      </c>
      <c r="O10">
        <v>0</v>
      </c>
      <c r="P10">
        <v>34.569204004807219</v>
      </c>
      <c r="Q10">
        <v>2.8796999999999997</v>
      </c>
      <c r="R10">
        <v>5.7593999999999985</v>
      </c>
      <c r="S10">
        <v>3.8396000000000003</v>
      </c>
      <c r="T10">
        <v>0</v>
      </c>
      <c r="U10">
        <v>24.669835709264145</v>
      </c>
      <c r="V10">
        <v>1.9198000000000002</v>
      </c>
      <c r="W10">
        <v>4.7995000000000001</v>
      </c>
      <c r="X10">
        <v>14.398500000000002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2.6133278727180529</v>
      </c>
      <c r="AG10">
        <v>6.290462755200001</v>
      </c>
      <c r="AH10">
        <v>0</v>
      </c>
      <c r="AI10">
        <v>0</v>
      </c>
      <c r="AJ10">
        <v>0</v>
      </c>
      <c r="AK10">
        <v>16.068629917966906</v>
      </c>
      <c r="AL10">
        <v>0</v>
      </c>
      <c r="AM10">
        <v>0</v>
      </c>
      <c r="AN10">
        <v>0.679427</v>
      </c>
      <c r="AO10">
        <v>0</v>
      </c>
      <c r="AP10">
        <v>0</v>
      </c>
      <c r="AQ10">
        <v>0</v>
      </c>
      <c r="AR10">
        <v>0.65023619864130433</v>
      </c>
      <c r="AS10">
        <v>1.386527499776985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472.17945799821524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1.9200209968919071</v>
      </c>
      <c r="L11">
        <v>305.24433630874864</v>
      </c>
      <c r="M11">
        <v>27.10036511540526</v>
      </c>
      <c r="N11">
        <v>17.390584618794737</v>
      </c>
      <c r="O11">
        <v>0</v>
      </c>
      <c r="P11">
        <v>34.569204004807219</v>
      </c>
      <c r="Q11">
        <v>2.8796999999999997</v>
      </c>
      <c r="R11">
        <v>5.7593999999999985</v>
      </c>
      <c r="S11">
        <v>3.8396000000000003</v>
      </c>
      <c r="T11">
        <v>0</v>
      </c>
      <c r="U11">
        <v>24.669835709264145</v>
      </c>
      <c r="V11">
        <v>1.9198000000000002</v>
      </c>
      <c r="W11">
        <v>4.7995000000000001</v>
      </c>
      <c r="X11">
        <v>14.398500000000002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2.6133278727180529</v>
      </c>
      <c r="AG11">
        <v>6.290462755200001</v>
      </c>
      <c r="AH11">
        <v>0</v>
      </c>
      <c r="AI11">
        <v>0</v>
      </c>
      <c r="AJ11">
        <v>0</v>
      </c>
      <c r="AK11">
        <v>16.068629917966906</v>
      </c>
      <c r="AL11">
        <v>0</v>
      </c>
      <c r="AM11">
        <v>0</v>
      </c>
      <c r="AN11">
        <v>0.679427</v>
      </c>
      <c r="AO11">
        <v>0</v>
      </c>
      <c r="AP11">
        <v>0</v>
      </c>
      <c r="AQ11">
        <v>0</v>
      </c>
      <c r="AR11">
        <v>0.65023619864130433</v>
      </c>
      <c r="AS11">
        <v>1.386527499776985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472.17945799821524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1.9200209968919071</v>
      </c>
      <c r="L12">
        <v>305.24433630874864</v>
      </c>
      <c r="M12">
        <v>27.10036511540526</v>
      </c>
      <c r="N12">
        <v>17.390584618794737</v>
      </c>
      <c r="O12">
        <v>0</v>
      </c>
      <c r="P12">
        <v>34.569204004807219</v>
      </c>
      <c r="Q12">
        <v>2.8796999999999997</v>
      </c>
      <c r="R12">
        <v>5.7593999999999985</v>
      </c>
      <c r="S12">
        <v>3.8396000000000003</v>
      </c>
      <c r="T12">
        <v>0</v>
      </c>
      <c r="U12">
        <v>24.669835709264145</v>
      </c>
      <c r="V12">
        <v>1.9198000000000002</v>
      </c>
      <c r="W12">
        <v>4.7995000000000001</v>
      </c>
      <c r="X12">
        <v>14.398500000000002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2.6133278727180529</v>
      </c>
      <c r="AG12">
        <v>6.290462755200001</v>
      </c>
      <c r="AH12">
        <v>0</v>
      </c>
      <c r="AI12">
        <v>0</v>
      </c>
      <c r="AJ12">
        <v>0</v>
      </c>
      <c r="AK12">
        <v>16.068629917966906</v>
      </c>
      <c r="AL12">
        <v>0</v>
      </c>
      <c r="AM12">
        <v>0</v>
      </c>
      <c r="AN12">
        <v>0.679427</v>
      </c>
      <c r="AO12">
        <v>0</v>
      </c>
      <c r="AP12">
        <v>0</v>
      </c>
      <c r="AQ12">
        <v>0</v>
      </c>
      <c r="AR12">
        <v>0.65023619864130433</v>
      </c>
      <c r="AS12">
        <v>1.386527499776985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472.17945799821524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1.9200209968919071</v>
      </c>
      <c r="L13">
        <v>305.24433630874864</v>
      </c>
      <c r="M13">
        <v>27.10036511540526</v>
      </c>
      <c r="N13">
        <v>17.390584618794737</v>
      </c>
      <c r="O13">
        <v>0</v>
      </c>
      <c r="P13">
        <v>34.569204004807219</v>
      </c>
      <c r="Q13">
        <v>2.8796999999999997</v>
      </c>
      <c r="R13">
        <v>5.7593999999999985</v>
      </c>
      <c r="S13">
        <v>3.8396000000000003</v>
      </c>
      <c r="T13">
        <v>0</v>
      </c>
      <c r="U13">
        <v>24.669835709264145</v>
      </c>
      <c r="V13">
        <v>1.9198000000000002</v>
      </c>
      <c r="W13">
        <v>4.7995000000000001</v>
      </c>
      <c r="X13">
        <v>14.398500000000002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2.6133278727180529</v>
      </c>
      <c r="AG13">
        <v>6.290462755200001</v>
      </c>
      <c r="AH13">
        <v>0</v>
      </c>
      <c r="AI13">
        <v>0</v>
      </c>
      <c r="AJ13">
        <v>0</v>
      </c>
      <c r="AK13">
        <v>16.068629917966906</v>
      </c>
      <c r="AL13">
        <v>0</v>
      </c>
      <c r="AM13">
        <v>0</v>
      </c>
      <c r="AN13">
        <v>0.679427</v>
      </c>
      <c r="AO13">
        <v>0</v>
      </c>
      <c r="AP13">
        <v>2.0748381462303227</v>
      </c>
      <c r="AQ13">
        <v>0</v>
      </c>
      <c r="AR13">
        <v>0.65023619864130433</v>
      </c>
      <c r="AS13">
        <v>1.386527499776985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474.25429614444556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1.9200209968919071</v>
      </c>
      <c r="L14">
        <v>305.24433630874864</v>
      </c>
      <c r="M14">
        <v>27.10036511540526</v>
      </c>
      <c r="N14">
        <v>17.390584618794737</v>
      </c>
      <c r="O14">
        <v>0</v>
      </c>
      <c r="P14">
        <v>34.569204004807219</v>
      </c>
      <c r="Q14">
        <v>2.8796999999999997</v>
      </c>
      <c r="R14">
        <v>5.7593999999999985</v>
      </c>
      <c r="S14">
        <v>3.8396000000000003</v>
      </c>
      <c r="T14">
        <v>0</v>
      </c>
      <c r="U14">
        <v>24.669835709264145</v>
      </c>
      <c r="V14">
        <v>1.9198000000000002</v>
      </c>
      <c r="W14">
        <v>4.7995000000000001</v>
      </c>
      <c r="X14">
        <v>14.398500000000002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2.6133278727180529</v>
      </c>
      <c r="AG14">
        <v>6.290462755200001</v>
      </c>
      <c r="AH14">
        <v>0</v>
      </c>
      <c r="AI14">
        <v>0</v>
      </c>
      <c r="AJ14">
        <v>0</v>
      </c>
      <c r="AK14">
        <v>16.068629917966906</v>
      </c>
      <c r="AL14">
        <v>0</v>
      </c>
      <c r="AM14">
        <v>0</v>
      </c>
      <c r="AN14">
        <v>0.679427</v>
      </c>
      <c r="AO14">
        <v>0</v>
      </c>
      <c r="AP14">
        <v>2.0748381462303227</v>
      </c>
      <c r="AQ14">
        <v>0</v>
      </c>
      <c r="AR14">
        <v>0.65023619864130433</v>
      </c>
      <c r="AS14">
        <v>1.386527499776985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474.25429614444556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1.9200209968919071</v>
      </c>
      <c r="L15">
        <v>305.24433630874864</v>
      </c>
      <c r="M15">
        <v>27.100245498811006</v>
      </c>
      <c r="N15">
        <v>17.390519644734521</v>
      </c>
      <c r="O15">
        <v>0</v>
      </c>
      <c r="P15">
        <v>34.569466737729648</v>
      </c>
      <c r="Q15">
        <v>2.8796999999999997</v>
      </c>
      <c r="R15">
        <v>5.7593999999999985</v>
      </c>
      <c r="S15">
        <v>3.8396000000000003</v>
      </c>
      <c r="T15">
        <v>0</v>
      </c>
      <c r="U15">
        <v>24.669835709264145</v>
      </c>
      <c r="V15">
        <v>1.9198000000000002</v>
      </c>
      <c r="W15">
        <v>4.7995000000000001</v>
      </c>
      <c r="X15">
        <v>14.398500000000002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2.6133278727180529</v>
      </c>
      <c r="AG15">
        <v>6.290462755200001</v>
      </c>
      <c r="AH15">
        <v>0</v>
      </c>
      <c r="AI15">
        <v>0</v>
      </c>
      <c r="AJ15">
        <v>0</v>
      </c>
      <c r="AK15">
        <v>16.068629917966906</v>
      </c>
      <c r="AL15">
        <v>0</v>
      </c>
      <c r="AM15">
        <v>0</v>
      </c>
      <c r="AN15">
        <v>0.679427</v>
      </c>
      <c r="AO15">
        <v>0</v>
      </c>
      <c r="AP15">
        <v>2.0748381462303227</v>
      </c>
      <c r="AQ15">
        <v>0</v>
      </c>
      <c r="AR15">
        <v>0.65023619864130433</v>
      </c>
      <c r="AS15">
        <v>1.386527499776985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474.25437428671353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1.9200209968919071</v>
      </c>
      <c r="L16">
        <v>305.24433630874864</v>
      </c>
      <c r="M16">
        <v>27.100245498811006</v>
      </c>
      <c r="N16">
        <v>17.390519644734521</v>
      </c>
      <c r="O16">
        <v>0</v>
      </c>
      <c r="P16">
        <v>34.569466737729648</v>
      </c>
      <c r="Q16">
        <v>2.8796999999999997</v>
      </c>
      <c r="R16">
        <v>5.7593999999999985</v>
      </c>
      <c r="S16">
        <v>3.8396000000000003</v>
      </c>
      <c r="T16">
        <v>0</v>
      </c>
      <c r="U16">
        <v>24.669835709264145</v>
      </c>
      <c r="V16">
        <v>1.9198000000000002</v>
      </c>
      <c r="W16">
        <v>4.7995000000000001</v>
      </c>
      <c r="X16">
        <v>14.398500000000002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2.6133278727180529</v>
      </c>
      <c r="AG16">
        <v>6.290462755200001</v>
      </c>
      <c r="AH16">
        <v>0</v>
      </c>
      <c r="AI16">
        <v>0</v>
      </c>
      <c r="AJ16">
        <v>0</v>
      </c>
      <c r="AK16">
        <v>16.068629917966906</v>
      </c>
      <c r="AL16">
        <v>0</v>
      </c>
      <c r="AM16">
        <v>0</v>
      </c>
      <c r="AN16">
        <v>0.679427</v>
      </c>
      <c r="AO16">
        <v>0</v>
      </c>
      <c r="AP16">
        <v>2.0748381462303227</v>
      </c>
      <c r="AQ16">
        <v>0</v>
      </c>
      <c r="AR16">
        <v>0.65023619864130433</v>
      </c>
      <c r="AS16">
        <v>1.386527499776985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474.25437428671353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1.9200209968919071</v>
      </c>
      <c r="L17">
        <v>305.24433630874864</v>
      </c>
      <c r="M17">
        <v>27.100245498811006</v>
      </c>
      <c r="N17">
        <v>17.390519644734521</v>
      </c>
      <c r="O17">
        <v>0</v>
      </c>
      <c r="P17">
        <v>34.569466737729648</v>
      </c>
      <c r="Q17">
        <v>2.8796999999999997</v>
      </c>
      <c r="R17">
        <v>5.7593999999999985</v>
      </c>
      <c r="S17">
        <v>3.8396000000000003</v>
      </c>
      <c r="T17">
        <v>0</v>
      </c>
      <c r="U17">
        <v>24.669835709264145</v>
      </c>
      <c r="V17">
        <v>1.9198000000000002</v>
      </c>
      <c r="W17">
        <v>4.7995000000000001</v>
      </c>
      <c r="X17">
        <v>14.398500000000002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2.6133278727180529</v>
      </c>
      <c r="AG17">
        <v>6.290462755200001</v>
      </c>
      <c r="AH17">
        <v>0</v>
      </c>
      <c r="AI17">
        <v>0</v>
      </c>
      <c r="AJ17">
        <v>0</v>
      </c>
      <c r="AK17">
        <v>16.068629917966906</v>
      </c>
      <c r="AL17">
        <v>0</v>
      </c>
      <c r="AM17">
        <v>0</v>
      </c>
      <c r="AN17">
        <v>0.679427</v>
      </c>
      <c r="AO17">
        <v>0</v>
      </c>
      <c r="AP17">
        <v>2.0748381462303227</v>
      </c>
      <c r="AQ17">
        <v>0</v>
      </c>
      <c r="AR17">
        <v>0.65023619864130433</v>
      </c>
      <c r="AS17">
        <v>1.386527499776985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474.25437428671353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1.9200209968919071</v>
      </c>
      <c r="L18">
        <v>305.24433630874864</v>
      </c>
      <c r="M18">
        <v>27.100245498811006</v>
      </c>
      <c r="N18">
        <v>17.390519644734521</v>
      </c>
      <c r="O18">
        <v>0</v>
      </c>
      <c r="P18">
        <v>34.569466737729648</v>
      </c>
      <c r="Q18">
        <v>2.8796999999999997</v>
      </c>
      <c r="R18">
        <v>5.7593999999999985</v>
      </c>
      <c r="S18">
        <v>3.8396000000000003</v>
      </c>
      <c r="T18">
        <v>0</v>
      </c>
      <c r="U18">
        <v>24.669835709264145</v>
      </c>
      <c r="V18">
        <v>1.9198000000000002</v>
      </c>
      <c r="W18">
        <v>4.7995000000000001</v>
      </c>
      <c r="X18">
        <v>14.398500000000002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2.6133278727180529</v>
      </c>
      <c r="AG18">
        <v>6.290462755200001</v>
      </c>
      <c r="AH18">
        <v>0</v>
      </c>
      <c r="AI18">
        <v>0</v>
      </c>
      <c r="AJ18">
        <v>0</v>
      </c>
      <c r="AK18">
        <v>16.068629917966906</v>
      </c>
      <c r="AL18">
        <v>0</v>
      </c>
      <c r="AM18">
        <v>0</v>
      </c>
      <c r="AN18">
        <v>0.679427</v>
      </c>
      <c r="AO18">
        <v>0</v>
      </c>
      <c r="AP18">
        <v>2.0748381462303227</v>
      </c>
      <c r="AQ18">
        <v>0</v>
      </c>
      <c r="AR18">
        <v>0.65023619864130433</v>
      </c>
      <c r="AS18">
        <v>1.386527499776985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474.25437428671353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1.9200209968919071</v>
      </c>
      <c r="L19">
        <v>305.24433630874864</v>
      </c>
      <c r="M19">
        <v>27.100245498811006</v>
      </c>
      <c r="N19">
        <v>17.390519644734521</v>
      </c>
      <c r="O19">
        <v>0</v>
      </c>
      <c r="P19">
        <v>34.569466737729648</v>
      </c>
      <c r="Q19">
        <v>2.8796999999999997</v>
      </c>
      <c r="R19">
        <v>5.7593999999999985</v>
      </c>
      <c r="S19">
        <v>3.8396000000000003</v>
      </c>
      <c r="T19">
        <v>0</v>
      </c>
      <c r="U19">
        <v>24.669835709264145</v>
      </c>
      <c r="V19">
        <v>1.9198000000000002</v>
      </c>
      <c r="W19">
        <v>4.7995000000000001</v>
      </c>
      <c r="X19">
        <v>14.398500000000002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2.6133278727180529</v>
      </c>
      <c r="AG19">
        <v>6.290462755200001</v>
      </c>
      <c r="AH19">
        <v>0</v>
      </c>
      <c r="AI19">
        <v>0</v>
      </c>
      <c r="AJ19">
        <v>0</v>
      </c>
      <c r="AK19">
        <v>16.068629917966906</v>
      </c>
      <c r="AL19">
        <v>0</v>
      </c>
      <c r="AM19">
        <v>0</v>
      </c>
      <c r="AN19">
        <v>0.679427</v>
      </c>
      <c r="AO19">
        <v>0</v>
      </c>
      <c r="AP19">
        <v>0</v>
      </c>
      <c r="AQ19">
        <v>0</v>
      </c>
      <c r="AR19">
        <v>0.65023619864130433</v>
      </c>
      <c r="AS19">
        <v>1.386527499776985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472.17953614048321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1.9200209968919071</v>
      </c>
      <c r="L20">
        <v>305.24433630874864</v>
      </c>
      <c r="M20">
        <v>27.100245498811006</v>
      </c>
      <c r="N20">
        <v>17.390519644734521</v>
      </c>
      <c r="O20">
        <v>0</v>
      </c>
      <c r="P20">
        <v>34.569466737729648</v>
      </c>
      <c r="Q20">
        <v>2.8796999999999997</v>
      </c>
      <c r="R20">
        <v>5.7593999999999985</v>
      </c>
      <c r="S20">
        <v>3.8396000000000003</v>
      </c>
      <c r="T20">
        <v>0</v>
      </c>
      <c r="U20">
        <v>24.669835709264145</v>
      </c>
      <c r="V20">
        <v>1.9198000000000002</v>
      </c>
      <c r="W20">
        <v>4.7995000000000001</v>
      </c>
      <c r="X20">
        <v>14.398500000000002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2.6133278727180529</v>
      </c>
      <c r="AG20">
        <v>6.290462755200001</v>
      </c>
      <c r="AH20">
        <v>0</v>
      </c>
      <c r="AI20">
        <v>0</v>
      </c>
      <c r="AJ20">
        <v>0</v>
      </c>
      <c r="AK20">
        <v>16.068629917966906</v>
      </c>
      <c r="AL20">
        <v>0</v>
      </c>
      <c r="AM20">
        <v>0</v>
      </c>
      <c r="AN20">
        <v>0.679427</v>
      </c>
      <c r="AO20">
        <v>0</v>
      </c>
      <c r="AP20">
        <v>0</v>
      </c>
      <c r="AQ20">
        <v>0</v>
      </c>
      <c r="AR20">
        <v>0.65023619864130433</v>
      </c>
      <c r="AS20">
        <v>1.386527499776985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472.17953614048321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1.9200209968919071</v>
      </c>
      <c r="L21">
        <v>305.24433630874864</v>
      </c>
      <c r="M21">
        <v>27.100245498811006</v>
      </c>
      <c r="N21">
        <v>17.390519644734521</v>
      </c>
      <c r="O21">
        <v>0</v>
      </c>
      <c r="P21">
        <v>34.569466737729648</v>
      </c>
      <c r="Q21">
        <v>2.8796999999999997</v>
      </c>
      <c r="R21">
        <v>5.7593999999999985</v>
      </c>
      <c r="S21">
        <v>3.8396000000000003</v>
      </c>
      <c r="T21">
        <v>0</v>
      </c>
      <c r="U21">
        <v>24.669835709264145</v>
      </c>
      <c r="V21">
        <v>1.9198000000000002</v>
      </c>
      <c r="W21">
        <v>4.7995000000000001</v>
      </c>
      <c r="X21">
        <v>14.398500000000002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2.6133278727180529</v>
      </c>
      <c r="AG21">
        <v>6.290462755200001</v>
      </c>
      <c r="AH21">
        <v>0</v>
      </c>
      <c r="AI21">
        <v>0</v>
      </c>
      <c r="AJ21">
        <v>0</v>
      </c>
      <c r="AK21">
        <v>16.068629917966906</v>
      </c>
      <c r="AL21">
        <v>0</v>
      </c>
      <c r="AM21">
        <v>0</v>
      </c>
      <c r="AN21">
        <v>0.679427</v>
      </c>
      <c r="AO21">
        <v>0</v>
      </c>
      <c r="AP21">
        <v>0</v>
      </c>
      <c r="AQ21">
        <v>4.4531680799999993</v>
      </c>
      <c r="AR21">
        <v>0.65023619864130433</v>
      </c>
      <c r="AS21">
        <v>1.386527499776985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476.63270422048322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1.9200209968919071</v>
      </c>
      <c r="L22">
        <v>305.24433630874864</v>
      </c>
      <c r="M22">
        <v>27.100245498811006</v>
      </c>
      <c r="N22">
        <v>17.390519644734521</v>
      </c>
      <c r="O22">
        <v>0</v>
      </c>
      <c r="P22">
        <v>34.569466737729648</v>
      </c>
      <c r="Q22">
        <v>2.8796999999999997</v>
      </c>
      <c r="R22">
        <v>5.7593999999999985</v>
      </c>
      <c r="S22">
        <v>3.8396000000000003</v>
      </c>
      <c r="T22">
        <v>0</v>
      </c>
      <c r="U22">
        <v>24.669835709264145</v>
      </c>
      <c r="V22">
        <v>1.9198000000000002</v>
      </c>
      <c r="W22">
        <v>4.7995000000000001</v>
      </c>
      <c r="X22">
        <v>14.398500000000002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2.6133278727180529</v>
      </c>
      <c r="AG22">
        <v>6.290462755200001</v>
      </c>
      <c r="AH22">
        <v>0</v>
      </c>
      <c r="AI22">
        <v>0</v>
      </c>
      <c r="AJ22">
        <v>0</v>
      </c>
      <c r="AK22">
        <v>16.068629917966906</v>
      </c>
      <c r="AL22">
        <v>0</v>
      </c>
      <c r="AM22">
        <v>0</v>
      </c>
      <c r="AN22">
        <v>0.679427</v>
      </c>
      <c r="AO22">
        <v>0</v>
      </c>
      <c r="AP22">
        <v>0</v>
      </c>
      <c r="AQ22">
        <v>4.4531680799999993</v>
      </c>
      <c r="AR22">
        <v>0.65023619864130433</v>
      </c>
      <c r="AS22">
        <v>1.386527499776985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476.63270422048322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1.9200209968919071</v>
      </c>
      <c r="L23">
        <v>305.24433630874864</v>
      </c>
      <c r="M23">
        <v>27.100245498811006</v>
      </c>
      <c r="N23">
        <v>17.390519644734521</v>
      </c>
      <c r="O23">
        <v>0</v>
      </c>
      <c r="P23">
        <v>34.569466737729648</v>
      </c>
      <c r="Q23">
        <v>2.8796999999999997</v>
      </c>
      <c r="R23">
        <v>5.7593999999999985</v>
      </c>
      <c r="S23">
        <v>3.8396000000000003</v>
      </c>
      <c r="T23">
        <v>0</v>
      </c>
      <c r="U23">
        <v>24.669835709264145</v>
      </c>
      <c r="V23">
        <v>1.9198000000000002</v>
      </c>
      <c r="W23">
        <v>4.7995000000000001</v>
      </c>
      <c r="X23">
        <v>14.398500000000002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2.6133278727180529</v>
      </c>
      <c r="AG23">
        <v>6.290462755200001</v>
      </c>
      <c r="AH23">
        <v>0</v>
      </c>
      <c r="AI23">
        <v>0</v>
      </c>
      <c r="AJ23">
        <v>0</v>
      </c>
      <c r="AK23">
        <v>16.068629917966906</v>
      </c>
      <c r="AL23">
        <v>0</v>
      </c>
      <c r="AM23">
        <v>0</v>
      </c>
      <c r="AN23">
        <v>0.679427</v>
      </c>
      <c r="AO23">
        <v>0</v>
      </c>
      <c r="AP23">
        <v>0</v>
      </c>
      <c r="AQ23">
        <v>4.5459422615873004</v>
      </c>
      <c r="AR23">
        <v>0.65023619864130433</v>
      </c>
      <c r="AS23">
        <v>1.386527499776985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476.72547840207051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1.9200209968919071</v>
      </c>
      <c r="L24">
        <v>305.24433630874864</v>
      </c>
      <c r="M24">
        <v>27.100245498811006</v>
      </c>
      <c r="N24">
        <v>17.390519644734521</v>
      </c>
      <c r="O24">
        <v>0</v>
      </c>
      <c r="P24">
        <v>34.569466737729648</v>
      </c>
      <c r="Q24">
        <v>2.8796999999999997</v>
      </c>
      <c r="R24">
        <v>5.7593999999999985</v>
      </c>
      <c r="S24">
        <v>3.8396000000000003</v>
      </c>
      <c r="T24">
        <v>0</v>
      </c>
      <c r="U24">
        <v>24.669835709264145</v>
      </c>
      <c r="V24">
        <v>1.9198000000000002</v>
      </c>
      <c r="W24">
        <v>4.7995000000000001</v>
      </c>
      <c r="X24">
        <v>14.401011513279801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2.6133278727180529</v>
      </c>
      <c r="AG24">
        <v>6.290462755200001</v>
      </c>
      <c r="AH24">
        <v>0</v>
      </c>
      <c r="AI24">
        <v>0</v>
      </c>
      <c r="AJ24">
        <v>0</v>
      </c>
      <c r="AK24">
        <v>16.068629917966906</v>
      </c>
      <c r="AL24">
        <v>0</v>
      </c>
      <c r="AM24">
        <v>0</v>
      </c>
      <c r="AN24">
        <v>0.679427</v>
      </c>
      <c r="AO24">
        <v>0</v>
      </c>
      <c r="AP24">
        <v>0</v>
      </c>
      <c r="AQ24">
        <v>6.1231061099999984</v>
      </c>
      <c r="AR24">
        <v>0.65023619864130433</v>
      </c>
      <c r="AS24">
        <v>1.386527499776985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478.30515376376297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1.9200209968919071</v>
      </c>
      <c r="L25">
        <v>305.24433630874864</v>
      </c>
      <c r="M25">
        <v>27.100245498811006</v>
      </c>
      <c r="N25">
        <v>17.390519644734521</v>
      </c>
      <c r="O25">
        <v>0</v>
      </c>
      <c r="P25">
        <v>34.569466737729648</v>
      </c>
      <c r="Q25">
        <v>2.8796999999999997</v>
      </c>
      <c r="R25">
        <v>5.7593999999999985</v>
      </c>
      <c r="S25">
        <v>3.8396000000000003</v>
      </c>
      <c r="T25">
        <v>0</v>
      </c>
      <c r="U25">
        <v>24.669835709264145</v>
      </c>
      <c r="V25">
        <v>1.9198000000000002</v>
      </c>
      <c r="W25">
        <v>5.0007056124219256</v>
      </c>
      <c r="X25">
        <v>14.401011513279801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2.6133278727180529</v>
      </c>
      <c r="AG25">
        <v>6.290462755200001</v>
      </c>
      <c r="AH25">
        <v>0</v>
      </c>
      <c r="AI25">
        <v>0</v>
      </c>
      <c r="AJ25">
        <v>0</v>
      </c>
      <c r="AK25">
        <v>16.068629917966906</v>
      </c>
      <c r="AL25">
        <v>0</v>
      </c>
      <c r="AM25">
        <v>0</v>
      </c>
      <c r="AN25">
        <v>0.679427</v>
      </c>
      <c r="AO25">
        <v>0</v>
      </c>
      <c r="AP25">
        <v>0</v>
      </c>
      <c r="AQ25">
        <v>11.504017539999998</v>
      </c>
      <c r="AR25">
        <v>0.65023619864130433</v>
      </c>
      <c r="AS25">
        <v>1.386527499776985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483.88727080618492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1.9200209968919071</v>
      </c>
      <c r="L26">
        <v>326.36236361002784</v>
      </c>
      <c r="M26">
        <v>27.100245498811006</v>
      </c>
      <c r="N26">
        <v>17.390519644734521</v>
      </c>
      <c r="O26">
        <v>0</v>
      </c>
      <c r="P26">
        <v>34.569466737729648</v>
      </c>
      <c r="Q26">
        <v>2.8796999999999997</v>
      </c>
      <c r="R26">
        <v>12.4812435</v>
      </c>
      <c r="S26">
        <v>3.8396000000000003</v>
      </c>
      <c r="T26">
        <v>0</v>
      </c>
      <c r="U26">
        <v>24.669835709264145</v>
      </c>
      <c r="V26">
        <v>5.8091643907074975</v>
      </c>
      <c r="W26">
        <v>10.678979339153793</v>
      </c>
      <c r="X26">
        <v>36.980770709528137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4.8526769134840215</v>
      </c>
      <c r="AF26">
        <v>2.6133278727180529</v>
      </c>
      <c r="AG26">
        <v>6.290462755200001</v>
      </c>
      <c r="AH26">
        <v>5.5777869200000012</v>
      </c>
      <c r="AI26">
        <v>0</v>
      </c>
      <c r="AJ26">
        <v>0</v>
      </c>
      <c r="AK26">
        <v>16.068629917966906</v>
      </c>
      <c r="AL26">
        <v>0</v>
      </c>
      <c r="AM26">
        <v>0</v>
      </c>
      <c r="AN26">
        <v>0.679427</v>
      </c>
      <c r="AO26">
        <v>0</v>
      </c>
      <c r="AP26">
        <v>0</v>
      </c>
      <c r="AQ26">
        <v>13.749156539047615</v>
      </c>
      <c r="AR26">
        <v>0.65023619864130433</v>
      </c>
      <c r="AS26">
        <v>1.386527499776985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556.55014175368342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1.919989572430137</v>
      </c>
      <c r="L27">
        <v>403.16178610571092</v>
      </c>
      <c r="M27">
        <v>27.100245498811006</v>
      </c>
      <c r="N27">
        <v>17.390519644734521</v>
      </c>
      <c r="O27">
        <v>0</v>
      </c>
      <c r="P27">
        <v>34.569466737729648</v>
      </c>
      <c r="Q27">
        <v>2.8804720086486486</v>
      </c>
      <c r="R27">
        <v>5.7600060780865281</v>
      </c>
      <c r="S27">
        <v>3.6999299128413714</v>
      </c>
      <c r="T27">
        <v>0</v>
      </c>
      <c r="U27">
        <v>24.669835709264145</v>
      </c>
      <c r="V27">
        <v>1.9198750018761728</v>
      </c>
      <c r="W27">
        <v>8.9016534299094605</v>
      </c>
      <c r="X27">
        <v>14.39983855010661</v>
      </c>
      <c r="Y27">
        <v>0</v>
      </c>
      <c r="Z27">
        <v>0</v>
      </c>
      <c r="AA27">
        <v>2.4424653966244723</v>
      </c>
      <c r="AB27">
        <v>0</v>
      </c>
      <c r="AC27">
        <v>0</v>
      </c>
      <c r="AD27">
        <v>0</v>
      </c>
      <c r="AE27">
        <v>9.7053538269680431</v>
      </c>
      <c r="AF27">
        <v>2.6133278727180529</v>
      </c>
      <c r="AG27">
        <v>6.290462755200001</v>
      </c>
      <c r="AH27">
        <v>10.876684586040128</v>
      </c>
      <c r="AI27">
        <v>0</v>
      </c>
      <c r="AJ27">
        <v>0</v>
      </c>
      <c r="AK27">
        <v>16.068629917966906</v>
      </c>
      <c r="AL27">
        <v>0</v>
      </c>
      <c r="AM27">
        <v>0</v>
      </c>
      <c r="AN27">
        <v>0.679427</v>
      </c>
      <c r="AO27">
        <v>0</v>
      </c>
      <c r="AP27">
        <v>0</v>
      </c>
      <c r="AQ27">
        <v>13.749156539047615</v>
      </c>
      <c r="AR27">
        <v>0.65023619864130433</v>
      </c>
      <c r="AS27">
        <v>1.386527499776985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610.8358898431328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1.9199934229350957</v>
      </c>
      <c r="L28">
        <v>479.95864630286991</v>
      </c>
      <c r="M28">
        <v>27.100245498811006</v>
      </c>
      <c r="N28">
        <v>17.390519644734521</v>
      </c>
      <c r="O28">
        <v>0</v>
      </c>
      <c r="P28">
        <v>34.569466737729648</v>
      </c>
      <c r="Q28">
        <v>2.878942159434914</v>
      </c>
      <c r="R28">
        <v>5.7576048028251918</v>
      </c>
      <c r="S28">
        <v>3.8399330691588776</v>
      </c>
      <c r="T28">
        <v>0</v>
      </c>
      <c r="U28">
        <v>24.669835709264145</v>
      </c>
      <c r="V28">
        <v>1.9204354525779759</v>
      </c>
      <c r="W28">
        <v>9.2818055371180623</v>
      </c>
      <c r="X28">
        <v>14.39983855010661</v>
      </c>
      <c r="Y28">
        <v>0</v>
      </c>
      <c r="Z28">
        <v>0</v>
      </c>
      <c r="AA28">
        <v>4.1368388974683548</v>
      </c>
      <c r="AB28">
        <v>3.8788789864966238</v>
      </c>
      <c r="AC28">
        <v>0</v>
      </c>
      <c r="AD28">
        <v>0</v>
      </c>
      <c r="AE28">
        <v>9.7053538269680431</v>
      </c>
      <c r="AF28">
        <v>2.6133278727180529</v>
      </c>
      <c r="AG28">
        <v>6.290462755200001</v>
      </c>
      <c r="AH28">
        <v>16.733360760000004</v>
      </c>
      <c r="AI28">
        <v>0</v>
      </c>
      <c r="AJ28">
        <v>0</v>
      </c>
      <c r="AK28">
        <v>16.068629917966906</v>
      </c>
      <c r="AL28">
        <v>0</v>
      </c>
      <c r="AM28">
        <v>1.554692456864216</v>
      </c>
      <c r="AN28">
        <v>0.679427</v>
      </c>
      <c r="AO28">
        <v>0</v>
      </c>
      <c r="AP28">
        <v>0</v>
      </c>
      <c r="AQ28">
        <v>13.749156539047615</v>
      </c>
      <c r="AR28">
        <v>0.65023619864130433</v>
      </c>
      <c r="AS28">
        <v>1.386527499776985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701.13415959871395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8.700054870789435</v>
      </c>
      <c r="L29">
        <v>554.27229706594653</v>
      </c>
      <c r="M29">
        <v>27.100245498811006</v>
      </c>
      <c r="N29">
        <v>17.390519644734521</v>
      </c>
      <c r="O29">
        <v>0</v>
      </c>
      <c r="P29">
        <v>34.569466737729648</v>
      </c>
      <c r="Q29">
        <v>3.0513588592964824</v>
      </c>
      <c r="R29">
        <v>12.487010071990172</v>
      </c>
      <c r="S29">
        <v>7.7736385817535547</v>
      </c>
      <c r="T29">
        <v>0</v>
      </c>
      <c r="U29">
        <v>24.669835709264145</v>
      </c>
      <c r="V29">
        <v>6.1065405308890011</v>
      </c>
      <c r="W29">
        <v>10.251183967065868</v>
      </c>
      <c r="X29">
        <v>43.198697521222414</v>
      </c>
      <c r="Y29">
        <v>0</v>
      </c>
      <c r="Z29">
        <v>0.32396625000000001</v>
      </c>
      <c r="AA29">
        <v>8.1415518333333328</v>
      </c>
      <c r="AB29">
        <v>3.8788789864966238</v>
      </c>
      <c r="AC29">
        <v>0</v>
      </c>
      <c r="AD29">
        <v>1.9452375034065101</v>
      </c>
      <c r="AE29">
        <v>9.7053538269680431</v>
      </c>
      <c r="AF29">
        <v>5.2266554386409734</v>
      </c>
      <c r="AG29">
        <v>6.290462755200001</v>
      </c>
      <c r="AH29">
        <v>25.100041139999998</v>
      </c>
      <c r="AI29">
        <v>0</v>
      </c>
      <c r="AJ29">
        <v>0</v>
      </c>
      <c r="AK29">
        <v>16.068629917966906</v>
      </c>
      <c r="AL29">
        <v>0</v>
      </c>
      <c r="AM29">
        <v>3.1031032505626412</v>
      </c>
      <c r="AN29">
        <v>0.679427</v>
      </c>
      <c r="AO29">
        <v>0</v>
      </c>
      <c r="AP29">
        <v>0</v>
      </c>
      <c r="AQ29">
        <v>13.749156539047615</v>
      </c>
      <c r="AR29">
        <v>0.65023619864130433</v>
      </c>
      <c r="AS29">
        <v>1.386527499776985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845.82007719953356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8.9801052078298547</v>
      </c>
      <c r="L30">
        <v>555.30777747715138</v>
      </c>
      <c r="M30">
        <v>27.100245498811006</v>
      </c>
      <c r="N30">
        <v>17.390519644734521</v>
      </c>
      <c r="O30">
        <v>0</v>
      </c>
      <c r="P30">
        <v>34.569466737729648</v>
      </c>
      <c r="Q30">
        <v>3.1089400236686395</v>
      </c>
      <c r="R30">
        <v>12.487010071990172</v>
      </c>
      <c r="S30">
        <v>7.7736385817535547</v>
      </c>
      <c r="T30">
        <v>0</v>
      </c>
      <c r="U30">
        <v>24.669835709264145</v>
      </c>
      <c r="V30">
        <v>6.1065405308890011</v>
      </c>
      <c r="W30">
        <v>10.251183967065868</v>
      </c>
      <c r="X30">
        <v>43.198697521222414</v>
      </c>
      <c r="Y30">
        <v>0</v>
      </c>
      <c r="Z30">
        <v>3.840943909090909</v>
      </c>
      <c r="AA30">
        <v>8.1415518333333328</v>
      </c>
      <c r="AB30">
        <v>7.7577582798199538</v>
      </c>
      <c r="AC30">
        <v>0</v>
      </c>
      <c r="AD30">
        <v>5.0576172020439056</v>
      </c>
      <c r="AE30">
        <v>9.7053538269680431</v>
      </c>
      <c r="AF30">
        <v>7.8399833113590258</v>
      </c>
      <c r="AG30">
        <v>6.290462755200001</v>
      </c>
      <c r="AH30">
        <v>41.331400936071802</v>
      </c>
      <c r="AI30">
        <v>0</v>
      </c>
      <c r="AJ30">
        <v>0</v>
      </c>
      <c r="AK30">
        <v>16.068629917966906</v>
      </c>
      <c r="AL30">
        <v>0</v>
      </c>
      <c r="AM30">
        <v>4.3185901920480116</v>
      </c>
      <c r="AN30">
        <v>0.679427</v>
      </c>
      <c r="AO30">
        <v>0</v>
      </c>
      <c r="AP30">
        <v>0</v>
      </c>
      <c r="AQ30">
        <v>13.749156539047615</v>
      </c>
      <c r="AR30">
        <v>0.65023619864130433</v>
      </c>
      <c r="AS30">
        <v>1.386527499776985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877.76160037347779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8.9801052078298547</v>
      </c>
      <c r="L31">
        <v>555.30777747715138</v>
      </c>
      <c r="M31">
        <v>27.100245498811006</v>
      </c>
      <c r="N31">
        <v>17.390519644734521</v>
      </c>
      <c r="O31">
        <v>0</v>
      </c>
      <c r="P31">
        <v>34.569466737729648</v>
      </c>
      <c r="Q31">
        <v>3.1089400236686395</v>
      </c>
      <c r="R31">
        <v>12.487010071990172</v>
      </c>
      <c r="S31">
        <v>7.7736385817535547</v>
      </c>
      <c r="T31">
        <v>0</v>
      </c>
      <c r="U31">
        <v>24.669835709264145</v>
      </c>
      <c r="V31">
        <v>6.1065405308890011</v>
      </c>
      <c r="W31">
        <v>10.251183967065868</v>
      </c>
      <c r="X31">
        <v>43.198697521222414</v>
      </c>
      <c r="Y31">
        <v>0</v>
      </c>
      <c r="Z31">
        <v>3.840943909090909</v>
      </c>
      <c r="AA31">
        <v>8.1415518333333328</v>
      </c>
      <c r="AB31">
        <v>7.7577582798199538</v>
      </c>
      <c r="AC31">
        <v>0</v>
      </c>
      <c r="AD31">
        <v>5.3813046317940962</v>
      </c>
      <c r="AE31">
        <v>9.7053538269680431</v>
      </c>
      <c r="AF31">
        <v>7.8399833113590258</v>
      </c>
      <c r="AG31">
        <v>6.290462755200001</v>
      </c>
      <c r="AH31">
        <v>41.331400936071802</v>
      </c>
      <c r="AI31">
        <v>0</v>
      </c>
      <c r="AJ31">
        <v>0</v>
      </c>
      <c r="AK31">
        <v>16.068629917966906</v>
      </c>
      <c r="AL31">
        <v>0</v>
      </c>
      <c r="AM31">
        <v>4.3185901920480116</v>
      </c>
      <c r="AN31">
        <v>0.679427</v>
      </c>
      <c r="AO31">
        <v>0</v>
      </c>
      <c r="AP31">
        <v>0</v>
      </c>
      <c r="AQ31">
        <v>13.749156539047615</v>
      </c>
      <c r="AR31">
        <v>0.65023619864130433</v>
      </c>
      <c r="AS31">
        <v>1.386527499776985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878.08528780322797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8.9801052078298547</v>
      </c>
      <c r="L32">
        <v>555.30777747715138</v>
      </c>
      <c r="M32">
        <v>27.100245498811006</v>
      </c>
      <c r="N32">
        <v>17.390519644734521</v>
      </c>
      <c r="O32">
        <v>0</v>
      </c>
      <c r="P32">
        <v>34.569466737729648</v>
      </c>
      <c r="Q32">
        <v>3.1089400236686395</v>
      </c>
      <c r="R32">
        <v>12.487010071990172</v>
      </c>
      <c r="S32">
        <v>7.7736385817535547</v>
      </c>
      <c r="T32">
        <v>0</v>
      </c>
      <c r="U32">
        <v>24.669835709264145</v>
      </c>
      <c r="V32">
        <v>6.1065405308890011</v>
      </c>
      <c r="W32">
        <v>10.251183967065868</v>
      </c>
      <c r="X32">
        <v>43.198697521222414</v>
      </c>
      <c r="Y32">
        <v>0</v>
      </c>
      <c r="Z32">
        <v>3.840943909090909</v>
      </c>
      <c r="AA32">
        <v>8.1415518333333328</v>
      </c>
      <c r="AB32">
        <v>7.7577582798199538</v>
      </c>
      <c r="AC32">
        <v>0</v>
      </c>
      <c r="AD32">
        <v>5.3813046317940962</v>
      </c>
      <c r="AE32">
        <v>9.7053538269680431</v>
      </c>
      <c r="AF32">
        <v>7.8399833113590258</v>
      </c>
      <c r="AG32">
        <v>6.290462755200001</v>
      </c>
      <c r="AH32">
        <v>41.331400936071802</v>
      </c>
      <c r="AI32">
        <v>0</v>
      </c>
      <c r="AJ32">
        <v>0</v>
      </c>
      <c r="AK32">
        <v>16.068629917966906</v>
      </c>
      <c r="AL32">
        <v>0</v>
      </c>
      <c r="AM32">
        <v>4.4363699189797448</v>
      </c>
      <c r="AN32">
        <v>0.679427</v>
      </c>
      <c r="AO32">
        <v>0</v>
      </c>
      <c r="AP32">
        <v>0</v>
      </c>
      <c r="AQ32">
        <v>13.749156539047615</v>
      </c>
      <c r="AR32">
        <v>0.65023619864130433</v>
      </c>
      <c r="AS32">
        <v>1.386527499776985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878.20306753015973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8.9801052078298547</v>
      </c>
      <c r="L33">
        <v>555.30777747715138</v>
      </c>
      <c r="M33">
        <v>27.100245498811006</v>
      </c>
      <c r="N33">
        <v>17.390519644734521</v>
      </c>
      <c r="O33">
        <v>0</v>
      </c>
      <c r="P33">
        <v>34.569466737729648</v>
      </c>
      <c r="Q33">
        <v>3.1089400236686395</v>
      </c>
      <c r="R33">
        <v>12.487010071990172</v>
      </c>
      <c r="S33">
        <v>7.7736385817535547</v>
      </c>
      <c r="T33">
        <v>0</v>
      </c>
      <c r="U33">
        <v>24.669835709264145</v>
      </c>
      <c r="V33">
        <v>6.1065405308890011</v>
      </c>
      <c r="W33">
        <v>10.251183967065868</v>
      </c>
      <c r="X33">
        <v>43.198697521222414</v>
      </c>
      <c r="Y33">
        <v>0</v>
      </c>
      <c r="Z33">
        <v>3.840943909090909</v>
      </c>
      <c r="AA33">
        <v>4.1368388974683548</v>
      </c>
      <c r="AB33">
        <v>7.7577582798199538</v>
      </c>
      <c r="AC33">
        <v>0</v>
      </c>
      <c r="AD33">
        <v>8.0719569476911435</v>
      </c>
      <c r="AE33">
        <v>9.7053538269680431</v>
      </c>
      <c r="AF33">
        <v>7.8399833113590258</v>
      </c>
      <c r="AG33">
        <v>6.290462755200001</v>
      </c>
      <c r="AH33">
        <v>41.331400936071802</v>
      </c>
      <c r="AI33">
        <v>0</v>
      </c>
      <c r="AJ33">
        <v>0</v>
      </c>
      <c r="AK33">
        <v>16.068629917966906</v>
      </c>
      <c r="AL33">
        <v>0</v>
      </c>
      <c r="AM33">
        <v>4.6546550292573139</v>
      </c>
      <c r="AN33">
        <v>0.679427</v>
      </c>
      <c r="AO33">
        <v>0</v>
      </c>
      <c r="AP33">
        <v>0</v>
      </c>
      <c r="AQ33">
        <v>13.749156539047615</v>
      </c>
      <c r="AR33">
        <v>0.65023619864130433</v>
      </c>
      <c r="AS33">
        <v>1.386527499776985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877.10729202046934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8.9801052078298547</v>
      </c>
      <c r="L34">
        <v>555.30777747715138</v>
      </c>
      <c r="M34">
        <v>27.100245498811006</v>
      </c>
      <c r="N34">
        <v>17.390519644734521</v>
      </c>
      <c r="O34">
        <v>0</v>
      </c>
      <c r="P34">
        <v>34.569466737729648</v>
      </c>
      <c r="Q34">
        <v>3.1089400236686395</v>
      </c>
      <c r="R34">
        <v>12.487010071990172</v>
      </c>
      <c r="S34">
        <v>7.7736385817535547</v>
      </c>
      <c r="T34">
        <v>0</v>
      </c>
      <c r="U34">
        <v>24.669835709264145</v>
      </c>
      <c r="V34">
        <v>6.1065405308890011</v>
      </c>
      <c r="W34">
        <v>10.251183967065868</v>
      </c>
      <c r="X34">
        <v>43.198697521222414</v>
      </c>
      <c r="Y34">
        <v>0</v>
      </c>
      <c r="Z34">
        <v>3.840943909090909</v>
      </c>
      <c r="AA34">
        <v>4.1368388974683548</v>
      </c>
      <c r="AB34">
        <v>7.7577582798199538</v>
      </c>
      <c r="AC34">
        <v>0</v>
      </c>
      <c r="AD34">
        <v>8.0719569476911435</v>
      </c>
      <c r="AE34">
        <v>9.7053538269680431</v>
      </c>
      <c r="AF34">
        <v>7.8399833113590258</v>
      </c>
      <c r="AG34">
        <v>6.290462755200001</v>
      </c>
      <c r="AH34">
        <v>41.331400936071802</v>
      </c>
      <c r="AI34">
        <v>0</v>
      </c>
      <c r="AJ34">
        <v>0</v>
      </c>
      <c r="AK34">
        <v>16.068629917966906</v>
      </c>
      <c r="AL34">
        <v>0</v>
      </c>
      <c r="AM34">
        <v>4.6546550292573139</v>
      </c>
      <c r="AN34">
        <v>0.679427</v>
      </c>
      <c r="AO34">
        <v>0</v>
      </c>
      <c r="AP34">
        <v>0</v>
      </c>
      <c r="AQ34">
        <v>13.749156539047615</v>
      </c>
      <c r="AR34">
        <v>0.65023619864130433</v>
      </c>
      <c r="AS34">
        <v>1.386527499776985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877.10729202046934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8.9801052078298547</v>
      </c>
      <c r="L35">
        <v>555.30777747715138</v>
      </c>
      <c r="M35">
        <v>27.100245498811006</v>
      </c>
      <c r="N35">
        <v>17.390519644734521</v>
      </c>
      <c r="O35">
        <v>0</v>
      </c>
      <c r="P35">
        <v>34.569466737729648</v>
      </c>
      <c r="Q35">
        <v>3.1089400236686395</v>
      </c>
      <c r="R35">
        <v>12.487010071990172</v>
      </c>
      <c r="S35">
        <v>7.7736385817535547</v>
      </c>
      <c r="T35">
        <v>0</v>
      </c>
      <c r="U35">
        <v>24.669835709264145</v>
      </c>
      <c r="V35">
        <v>6.1065405308890011</v>
      </c>
      <c r="W35">
        <v>10.251183967065868</v>
      </c>
      <c r="X35">
        <v>43.198697521222414</v>
      </c>
      <c r="Y35">
        <v>0</v>
      </c>
      <c r="Z35">
        <v>3.840943909090909</v>
      </c>
      <c r="AA35">
        <v>2.5587734333333332</v>
      </c>
      <c r="AB35">
        <v>7.7577582798199538</v>
      </c>
      <c r="AC35">
        <v>0</v>
      </c>
      <c r="AD35">
        <v>5.3813046317940962</v>
      </c>
      <c r="AE35">
        <v>9.7053538269680431</v>
      </c>
      <c r="AF35">
        <v>7.8399833113590258</v>
      </c>
      <c r="AG35">
        <v>6.290462755200001</v>
      </c>
      <c r="AH35">
        <v>41.331400936071802</v>
      </c>
      <c r="AI35">
        <v>0</v>
      </c>
      <c r="AJ35">
        <v>0</v>
      </c>
      <c r="AK35">
        <v>16.068629917966906</v>
      </c>
      <c r="AL35">
        <v>0</v>
      </c>
      <c r="AM35">
        <v>4.6546550292573139</v>
      </c>
      <c r="AN35">
        <v>0.679427</v>
      </c>
      <c r="AO35">
        <v>0</v>
      </c>
      <c r="AP35">
        <v>0</v>
      </c>
      <c r="AQ35">
        <v>13.749156539047615</v>
      </c>
      <c r="AR35">
        <v>0.65023619864130433</v>
      </c>
      <c r="AS35">
        <v>1.386527499776985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872.83857424043742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8.9801052078298547</v>
      </c>
      <c r="L36">
        <v>555.30777747715138</v>
      </c>
      <c r="M36">
        <v>27.100245498811006</v>
      </c>
      <c r="N36">
        <v>17.390519644734521</v>
      </c>
      <c r="O36">
        <v>0</v>
      </c>
      <c r="P36">
        <v>34.569466737729648</v>
      </c>
      <c r="Q36">
        <v>3.1089400236686395</v>
      </c>
      <c r="R36">
        <v>12.487010071990172</v>
      </c>
      <c r="S36">
        <v>7.7736385817535547</v>
      </c>
      <c r="T36">
        <v>0</v>
      </c>
      <c r="U36">
        <v>24.669835709264145</v>
      </c>
      <c r="V36">
        <v>6.1065405308890011</v>
      </c>
      <c r="W36">
        <v>10.251183967065868</v>
      </c>
      <c r="X36">
        <v>43.198697521222414</v>
      </c>
      <c r="Y36">
        <v>0</v>
      </c>
      <c r="Z36">
        <v>0</v>
      </c>
      <c r="AA36">
        <v>0</v>
      </c>
      <c r="AB36">
        <v>7.7577582798199538</v>
      </c>
      <c r="AC36">
        <v>0</v>
      </c>
      <c r="AD36">
        <v>5.3813046317940962</v>
      </c>
      <c r="AE36">
        <v>9.7053538269680431</v>
      </c>
      <c r="AF36">
        <v>2.9036974999999994</v>
      </c>
      <c r="AG36">
        <v>6.290462755200001</v>
      </c>
      <c r="AH36">
        <v>25.100041139999998</v>
      </c>
      <c r="AI36">
        <v>0</v>
      </c>
      <c r="AJ36">
        <v>0</v>
      </c>
      <c r="AK36">
        <v>16.068629917966906</v>
      </c>
      <c r="AL36">
        <v>0</v>
      </c>
      <c r="AM36">
        <v>3.1031032505626412</v>
      </c>
      <c r="AN36">
        <v>0.679427</v>
      </c>
      <c r="AO36">
        <v>0</v>
      </c>
      <c r="AP36">
        <v>0</v>
      </c>
      <c r="AQ36">
        <v>13.749156539047615</v>
      </c>
      <c r="AR36">
        <v>0.65023619864130433</v>
      </c>
      <c r="AS36">
        <v>1.386527499776985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843.7196595118877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8.9801052078298547</v>
      </c>
      <c r="L37">
        <v>555.30777747715138</v>
      </c>
      <c r="M37">
        <v>27.100245498811006</v>
      </c>
      <c r="N37">
        <v>17.390519644734521</v>
      </c>
      <c r="O37">
        <v>0</v>
      </c>
      <c r="P37">
        <v>34.569466737729648</v>
      </c>
      <c r="Q37">
        <v>3.1089400236686395</v>
      </c>
      <c r="R37">
        <v>12.487010071990172</v>
      </c>
      <c r="S37">
        <v>7.7736385817535547</v>
      </c>
      <c r="T37">
        <v>0</v>
      </c>
      <c r="U37">
        <v>24.669835709264145</v>
      </c>
      <c r="V37">
        <v>6.1065405308890011</v>
      </c>
      <c r="W37">
        <v>10.251183967065868</v>
      </c>
      <c r="X37">
        <v>43.198697521222414</v>
      </c>
      <c r="Y37">
        <v>0</v>
      </c>
      <c r="Z37">
        <v>0</v>
      </c>
      <c r="AA37">
        <v>0</v>
      </c>
      <c r="AB37">
        <v>3.8788789864966238</v>
      </c>
      <c r="AC37">
        <v>0</v>
      </c>
      <c r="AD37">
        <v>1.9452375034065101</v>
      </c>
      <c r="AE37">
        <v>9.7053538269680431</v>
      </c>
      <c r="AF37">
        <v>2.6133278727180529</v>
      </c>
      <c r="AG37">
        <v>6.290462755200001</v>
      </c>
      <c r="AH37">
        <v>15.283136025807813</v>
      </c>
      <c r="AI37">
        <v>0</v>
      </c>
      <c r="AJ37">
        <v>0</v>
      </c>
      <c r="AK37">
        <v>16.068629917966906</v>
      </c>
      <c r="AL37">
        <v>0</v>
      </c>
      <c r="AM37">
        <v>1.554692456864216</v>
      </c>
      <c r="AN37">
        <v>0.679427</v>
      </c>
      <c r="AO37">
        <v>0</v>
      </c>
      <c r="AP37">
        <v>0.37724335509527757</v>
      </c>
      <c r="AQ37">
        <v>13.749156539047615</v>
      </c>
      <c r="AR37">
        <v>0.65023619864130433</v>
      </c>
      <c r="AS37">
        <v>1.386527499776985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825.12627091009938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8.9801052078298547</v>
      </c>
      <c r="L38">
        <v>555.30777747715138</v>
      </c>
      <c r="M38">
        <v>27.100245498811006</v>
      </c>
      <c r="N38">
        <v>17.390519644734521</v>
      </c>
      <c r="O38">
        <v>0</v>
      </c>
      <c r="P38">
        <v>34.569466737729648</v>
      </c>
      <c r="Q38">
        <v>3.1089400236686395</v>
      </c>
      <c r="R38">
        <v>12.487010071990172</v>
      </c>
      <c r="S38">
        <v>7.7736385817535547</v>
      </c>
      <c r="T38">
        <v>0</v>
      </c>
      <c r="U38">
        <v>24.669835709264145</v>
      </c>
      <c r="V38">
        <v>6.1065405308890011</v>
      </c>
      <c r="W38">
        <v>10.251183967065868</v>
      </c>
      <c r="X38">
        <v>43.198697521222414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9.7053538269680431</v>
      </c>
      <c r="AF38">
        <v>2.6133278727180529</v>
      </c>
      <c r="AG38">
        <v>6.290462755200001</v>
      </c>
      <c r="AH38">
        <v>10.040016517360085</v>
      </c>
      <c r="AI38">
        <v>0</v>
      </c>
      <c r="AJ38">
        <v>0</v>
      </c>
      <c r="AK38">
        <v>16.068629917966906</v>
      </c>
      <c r="AL38">
        <v>0</v>
      </c>
      <c r="AM38">
        <v>0</v>
      </c>
      <c r="AN38">
        <v>0.679427</v>
      </c>
      <c r="AO38">
        <v>0</v>
      </c>
      <c r="AP38">
        <v>0.37724335509527757</v>
      </c>
      <c r="AQ38">
        <v>13.749156539047615</v>
      </c>
      <c r="AR38">
        <v>0.65023619864130433</v>
      </c>
      <c r="AS38">
        <v>1.386527499776985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812.50434245488429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4.4901350687181374</v>
      </c>
      <c r="L39">
        <v>555.30777747715138</v>
      </c>
      <c r="M39">
        <v>27.100245498811006</v>
      </c>
      <c r="N39">
        <v>17.390519644734521</v>
      </c>
      <c r="O39">
        <v>0</v>
      </c>
      <c r="P39">
        <v>34.569466737729648</v>
      </c>
      <c r="Q39">
        <v>3.1089400236686395</v>
      </c>
      <c r="R39">
        <v>12.487010071990172</v>
      </c>
      <c r="S39">
        <v>7.7736385817535547</v>
      </c>
      <c r="T39">
        <v>0</v>
      </c>
      <c r="U39">
        <v>24.669835709264145</v>
      </c>
      <c r="V39">
        <v>6.1065405308890011</v>
      </c>
      <c r="W39">
        <v>10.251183967065868</v>
      </c>
      <c r="X39">
        <v>43.198697521222414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4.8526769134840215</v>
      </c>
      <c r="AF39">
        <v>2.6133278727180529</v>
      </c>
      <c r="AG39">
        <v>6.290462755200001</v>
      </c>
      <c r="AH39">
        <v>5.0200081052798318</v>
      </c>
      <c r="AI39">
        <v>0</v>
      </c>
      <c r="AJ39">
        <v>0</v>
      </c>
      <c r="AK39">
        <v>16.068629917966906</v>
      </c>
      <c r="AL39">
        <v>0</v>
      </c>
      <c r="AM39">
        <v>0</v>
      </c>
      <c r="AN39">
        <v>0.679427</v>
      </c>
      <c r="AO39">
        <v>0</v>
      </c>
      <c r="AP39">
        <v>0.18862167754763878</v>
      </c>
      <c r="AQ39">
        <v>13.749156539047615</v>
      </c>
      <c r="AR39">
        <v>0.65023619864130433</v>
      </c>
      <c r="AS39">
        <v>1.386527499776985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797.9530653126609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4.4901350687181374</v>
      </c>
      <c r="L40">
        <v>555.30777747715138</v>
      </c>
      <c r="M40">
        <v>27.100245498811006</v>
      </c>
      <c r="N40">
        <v>17.390519644734521</v>
      </c>
      <c r="O40">
        <v>0</v>
      </c>
      <c r="P40">
        <v>34.569466737729648</v>
      </c>
      <c r="Q40">
        <v>3.1089400236686395</v>
      </c>
      <c r="R40">
        <v>12.487010071990172</v>
      </c>
      <c r="S40">
        <v>7.7736385817535547</v>
      </c>
      <c r="T40">
        <v>0</v>
      </c>
      <c r="U40">
        <v>24.669835709264145</v>
      </c>
      <c r="V40">
        <v>6.1065405308890011</v>
      </c>
      <c r="W40">
        <v>10.251183967065868</v>
      </c>
      <c r="X40">
        <v>43.198697521222414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4.8526769134840215</v>
      </c>
      <c r="AF40">
        <v>2.6133278727180529</v>
      </c>
      <c r="AG40">
        <v>6.290462755200001</v>
      </c>
      <c r="AH40">
        <v>0</v>
      </c>
      <c r="AI40">
        <v>0</v>
      </c>
      <c r="AJ40">
        <v>0</v>
      </c>
      <c r="AK40">
        <v>16.068629917966906</v>
      </c>
      <c r="AL40">
        <v>0</v>
      </c>
      <c r="AM40">
        <v>0</v>
      </c>
      <c r="AN40">
        <v>0.679427</v>
      </c>
      <c r="AO40">
        <v>0</v>
      </c>
      <c r="AP40">
        <v>0.18862167754763878</v>
      </c>
      <c r="AQ40">
        <v>9.1661043593650771</v>
      </c>
      <c r="AR40">
        <v>0.9753544513586957</v>
      </c>
      <c r="AS40">
        <v>1.386527499776985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788.67512328041585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4.4901350687181374</v>
      </c>
      <c r="L41">
        <v>555.30777747715138</v>
      </c>
      <c r="M41">
        <v>27.100245498811006</v>
      </c>
      <c r="N41">
        <v>17.390519644734521</v>
      </c>
      <c r="O41">
        <v>0</v>
      </c>
      <c r="P41">
        <v>34.569466737729648</v>
      </c>
      <c r="Q41">
        <v>3.1089400236686395</v>
      </c>
      <c r="R41">
        <v>12.487010071990172</v>
      </c>
      <c r="S41">
        <v>7.7736385817535547</v>
      </c>
      <c r="T41">
        <v>0</v>
      </c>
      <c r="U41">
        <v>24.669835709264145</v>
      </c>
      <c r="V41">
        <v>6.1065405308890011</v>
      </c>
      <c r="W41">
        <v>10.251183967065868</v>
      </c>
      <c r="X41">
        <v>43.198697521222414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4.8526769134840215</v>
      </c>
      <c r="AF41">
        <v>2.6133278727180529</v>
      </c>
      <c r="AG41">
        <v>6.290462755200001</v>
      </c>
      <c r="AH41">
        <v>0</v>
      </c>
      <c r="AI41">
        <v>0</v>
      </c>
      <c r="AJ41">
        <v>0</v>
      </c>
      <c r="AK41">
        <v>16.068629917966906</v>
      </c>
      <c r="AL41">
        <v>0</v>
      </c>
      <c r="AM41">
        <v>0</v>
      </c>
      <c r="AN41">
        <v>0.679427</v>
      </c>
      <c r="AO41">
        <v>0</v>
      </c>
      <c r="AP41">
        <v>0.18862167754763878</v>
      </c>
      <c r="AQ41">
        <v>4.5830521796825385</v>
      </c>
      <c r="AR41">
        <v>10.728898351358696</v>
      </c>
      <c r="AS41">
        <v>1.386527499776985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793.84561500073335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4.4901350687181374</v>
      </c>
      <c r="L42">
        <v>555.30777747715138</v>
      </c>
      <c r="M42">
        <v>27.100245498811006</v>
      </c>
      <c r="N42">
        <v>17.390519644734521</v>
      </c>
      <c r="O42">
        <v>0</v>
      </c>
      <c r="P42">
        <v>34.569466737729648</v>
      </c>
      <c r="Q42">
        <v>3.1089400236686395</v>
      </c>
      <c r="R42">
        <v>12.487010071990172</v>
      </c>
      <c r="S42">
        <v>7.7736385817535547</v>
      </c>
      <c r="T42">
        <v>0</v>
      </c>
      <c r="U42">
        <v>24.669835709264145</v>
      </c>
      <c r="V42">
        <v>6.1065405308890011</v>
      </c>
      <c r="W42">
        <v>10.251183967065868</v>
      </c>
      <c r="X42">
        <v>43.198697521222414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4.8526769134840215</v>
      </c>
      <c r="AF42">
        <v>2.6133278727180529</v>
      </c>
      <c r="AG42">
        <v>6.290462755200001</v>
      </c>
      <c r="AH42">
        <v>0</v>
      </c>
      <c r="AI42">
        <v>0</v>
      </c>
      <c r="AJ42">
        <v>0</v>
      </c>
      <c r="AK42">
        <v>16.068629917966906</v>
      </c>
      <c r="AL42">
        <v>0</v>
      </c>
      <c r="AM42">
        <v>0</v>
      </c>
      <c r="AN42">
        <v>0.679427</v>
      </c>
      <c r="AO42">
        <v>0</v>
      </c>
      <c r="AP42">
        <v>0.18862167754763878</v>
      </c>
      <c r="AQ42">
        <v>4.5830521796825385</v>
      </c>
      <c r="AR42">
        <v>10.728898351358696</v>
      </c>
      <c r="AS42">
        <v>1.386527499776985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793.84561500073335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4.4901350687181374</v>
      </c>
      <c r="L43">
        <v>555.30777747715138</v>
      </c>
      <c r="M43">
        <v>27.100245498811006</v>
      </c>
      <c r="N43">
        <v>17.390519644734521</v>
      </c>
      <c r="O43">
        <v>0</v>
      </c>
      <c r="P43">
        <v>34.569466737729648</v>
      </c>
      <c r="Q43">
        <v>3.1089400236686395</v>
      </c>
      <c r="R43">
        <v>12.487010071990172</v>
      </c>
      <c r="S43">
        <v>7.7736385817535547</v>
      </c>
      <c r="T43">
        <v>0</v>
      </c>
      <c r="U43">
        <v>24.669835709264145</v>
      </c>
      <c r="V43">
        <v>6.1065405308890011</v>
      </c>
      <c r="W43">
        <v>10.251183967065868</v>
      </c>
      <c r="X43">
        <v>43.198697521222414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4.8526769134840215</v>
      </c>
      <c r="AF43">
        <v>2.6133278727180529</v>
      </c>
      <c r="AG43">
        <v>6.290462755200001</v>
      </c>
      <c r="AH43">
        <v>0</v>
      </c>
      <c r="AI43">
        <v>0</v>
      </c>
      <c r="AJ43">
        <v>0</v>
      </c>
      <c r="AK43">
        <v>16.068629917966906</v>
      </c>
      <c r="AL43">
        <v>0</v>
      </c>
      <c r="AM43">
        <v>0</v>
      </c>
      <c r="AN43">
        <v>0.679427</v>
      </c>
      <c r="AO43">
        <v>0</v>
      </c>
      <c r="AP43">
        <v>0.18862167754763878</v>
      </c>
      <c r="AQ43">
        <v>4.5830521796825385</v>
      </c>
      <c r="AR43">
        <v>1.3004723972826087</v>
      </c>
      <c r="AS43">
        <v>4.9122691280850441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787.9429306749654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4.4901350687181374</v>
      </c>
      <c r="L44">
        <v>555.30777747715138</v>
      </c>
      <c r="M44">
        <v>27.100245498811006</v>
      </c>
      <c r="N44">
        <v>17.390519644734521</v>
      </c>
      <c r="O44">
        <v>0</v>
      </c>
      <c r="P44">
        <v>34.569466737729648</v>
      </c>
      <c r="Q44">
        <v>3.1089400236686395</v>
      </c>
      <c r="R44">
        <v>12.487010071990172</v>
      </c>
      <c r="S44">
        <v>7.7736385817535547</v>
      </c>
      <c r="T44">
        <v>0</v>
      </c>
      <c r="U44">
        <v>24.669835709264145</v>
      </c>
      <c r="V44">
        <v>6.1065405308890011</v>
      </c>
      <c r="W44">
        <v>10.251183967065868</v>
      </c>
      <c r="X44">
        <v>43.198697521222414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4.8526769134840215</v>
      </c>
      <c r="AF44">
        <v>2.6133278727180529</v>
      </c>
      <c r="AG44">
        <v>6.290462755200001</v>
      </c>
      <c r="AH44">
        <v>0</v>
      </c>
      <c r="AI44">
        <v>0</v>
      </c>
      <c r="AJ44">
        <v>0</v>
      </c>
      <c r="AK44">
        <v>16.068629917966906</v>
      </c>
      <c r="AL44">
        <v>0</v>
      </c>
      <c r="AM44">
        <v>0</v>
      </c>
      <c r="AN44">
        <v>0.679427</v>
      </c>
      <c r="AO44">
        <v>0</v>
      </c>
      <c r="AP44">
        <v>0.18862167754763878</v>
      </c>
      <c r="AQ44">
        <v>4.5830521796825385</v>
      </c>
      <c r="AR44">
        <v>0.9753544513586957</v>
      </c>
      <c r="AS44">
        <v>4.9122691280850441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787.61781272904147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4.4901350687181374</v>
      </c>
      <c r="L45">
        <v>555.30777747715138</v>
      </c>
      <c r="M45">
        <v>27.100245498811006</v>
      </c>
      <c r="N45">
        <v>17.390519644734521</v>
      </c>
      <c r="O45">
        <v>0</v>
      </c>
      <c r="P45">
        <v>34.569466737729648</v>
      </c>
      <c r="Q45">
        <v>3.1089400236686395</v>
      </c>
      <c r="R45">
        <v>12.487010071990172</v>
      </c>
      <c r="S45">
        <v>7.7736385817535547</v>
      </c>
      <c r="T45">
        <v>0</v>
      </c>
      <c r="U45">
        <v>24.669835709264145</v>
      </c>
      <c r="V45">
        <v>6.1065405308890011</v>
      </c>
      <c r="W45">
        <v>10.251183967065868</v>
      </c>
      <c r="X45">
        <v>43.198697521222414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2.6133278727180529</v>
      </c>
      <c r="AG45">
        <v>6.290462755200001</v>
      </c>
      <c r="AH45">
        <v>0</v>
      </c>
      <c r="AI45">
        <v>0</v>
      </c>
      <c r="AJ45">
        <v>0</v>
      </c>
      <c r="AK45">
        <v>16.068629917966906</v>
      </c>
      <c r="AL45">
        <v>0</v>
      </c>
      <c r="AM45">
        <v>0</v>
      </c>
      <c r="AN45">
        <v>0.69778999999999991</v>
      </c>
      <c r="AO45">
        <v>0</v>
      </c>
      <c r="AP45">
        <v>0.37724335509527757</v>
      </c>
      <c r="AQ45">
        <v>3.8408574996825386</v>
      </c>
      <c r="AR45">
        <v>0.9753544513586957</v>
      </c>
      <c r="AS45">
        <v>4.9122691280850441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782.22992581310507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4.4901350687181374</v>
      </c>
      <c r="L46">
        <v>555.30777747715138</v>
      </c>
      <c r="M46">
        <v>27.100245498811006</v>
      </c>
      <c r="N46">
        <v>17.390519644734521</v>
      </c>
      <c r="O46">
        <v>0</v>
      </c>
      <c r="P46">
        <v>34.569466737729648</v>
      </c>
      <c r="Q46">
        <v>3.1089400236686395</v>
      </c>
      <c r="R46">
        <v>12.487010071990172</v>
      </c>
      <c r="S46">
        <v>7.7736385817535547</v>
      </c>
      <c r="T46">
        <v>0</v>
      </c>
      <c r="U46">
        <v>24.669835709264145</v>
      </c>
      <c r="V46">
        <v>6.1065405308890011</v>
      </c>
      <c r="W46">
        <v>10.770260254320275</v>
      </c>
      <c r="X46">
        <v>43.198697521222414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2.6133278727180529</v>
      </c>
      <c r="AG46">
        <v>6.290462755200001</v>
      </c>
      <c r="AH46">
        <v>0</v>
      </c>
      <c r="AI46">
        <v>0</v>
      </c>
      <c r="AJ46">
        <v>0</v>
      </c>
      <c r="AK46">
        <v>16.068629917966906</v>
      </c>
      <c r="AL46">
        <v>0</v>
      </c>
      <c r="AM46">
        <v>0</v>
      </c>
      <c r="AN46">
        <v>0.69778999999999991</v>
      </c>
      <c r="AO46">
        <v>0</v>
      </c>
      <c r="AP46">
        <v>0.37724335509527757</v>
      </c>
      <c r="AQ46">
        <v>0</v>
      </c>
      <c r="AR46">
        <v>0.9753544513586957</v>
      </c>
      <c r="AS46">
        <v>4.9122691280850441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778.90814460067691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4.4901350687181374</v>
      </c>
      <c r="L47">
        <v>555.30777747715138</v>
      </c>
      <c r="M47">
        <v>27.100245498811006</v>
      </c>
      <c r="N47">
        <v>17.390519644734521</v>
      </c>
      <c r="O47">
        <v>0</v>
      </c>
      <c r="P47">
        <v>34.569466737729648</v>
      </c>
      <c r="Q47">
        <v>3.1089400236686395</v>
      </c>
      <c r="R47">
        <v>12.487010071990172</v>
      </c>
      <c r="S47">
        <v>7.7736385817535547</v>
      </c>
      <c r="T47">
        <v>0</v>
      </c>
      <c r="U47">
        <v>24.669835709264145</v>
      </c>
      <c r="V47">
        <v>6.1065405308890011</v>
      </c>
      <c r="W47">
        <v>10.842964484120172</v>
      </c>
      <c r="X47">
        <v>43.198697521222414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2.6133278727180529</v>
      </c>
      <c r="AG47">
        <v>6.290462755200001</v>
      </c>
      <c r="AH47">
        <v>0</v>
      </c>
      <c r="AI47">
        <v>0</v>
      </c>
      <c r="AJ47">
        <v>0</v>
      </c>
      <c r="AK47">
        <v>16.068629917966906</v>
      </c>
      <c r="AL47">
        <v>0</v>
      </c>
      <c r="AM47">
        <v>0</v>
      </c>
      <c r="AN47">
        <v>0.69778999999999991</v>
      </c>
      <c r="AO47">
        <v>0</v>
      </c>
      <c r="AP47">
        <v>0.37724335509527757</v>
      </c>
      <c r="AQ47">
        <v>0</v>
      </c>
      <c r="AR47">
        <v>0.9753544513586957</v>
      </c>
      <c r="AS47">
        <v>1.386527499776985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775.45510720216873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4.4901350687181374</v>
      </c>
      <c r="L48">
        <v>555.30777747715138</v>
      </c>
      <c r="M48">
        <v>27.100245498811006</v>
      </c>
      <c r="N48">
        <v>17.390519644734521</v>
      </c>
      <c r="O48">
        <v>0</v>
      </c>
      <c r="P48">
        <v>34.569466737729648</v>
      </c>
      <c r="Q48">
        <v>3.1089400236686395</v>
      </c>
      <c r="R48">
        <v>12.487010071990172</v>
      </c>
      <c r="S48">
        <v>7.7736385817535547</v>
      </c>
      <c r="T48">
        <v>0</v>
      </c>
      <c r="U48">
        <v>24.669835709264145</v>
      </c>
      <c r="V48">
        <v>6.1065405308890011</v>
      </c>
      <c r="W48">
        <v>11.250291330925256</v>
      </c>
      <c r="X48">
        <v>43.198697521222414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2.6133278727180529</v>
      </c>
      <c r="AG48">
        <v>6.290462755200001</v>
      </c>
      <c r="AH48">
        <v>0</v>
      </c>
      <c r="AI48">
        <v>0</v>
      </c>
      <c r="AJ48">
        <v>0</v>
      </c>
      <c r="AK48">
        <v>16.068629917966906</v>
      </c>
      <c r="AL48">
        <v>0</v>
      </c>
      <c r="AM48">
        <v>0</v>
      </c>
      <c r="AN48">
        <v>0.69778999999999991</v>
      </c>
      <c r="AO48">
        <v>0</v>
      </c>
      <c r="AP48">
        <v>0.37724335509527757</v>
      </c>
      <c r="AQ48">
        <v>0</v>
      </c>
      <c r="AR48">
        <v>0.9753544513586957</v>
      </c>
      <c r="AS48">
        <v>1.386527499776985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775.8624340489738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4.4901350687181374</v>
      </c>
      <c r="L49">
        <v>555.30777747715138</v>
      </c>
      <c r="M49">
        <v>27.100245498811006</v>
      </c>
      <c r="N49">
        <v>17.390519644734521</v>
      </c>
      <c r="O49">
        <v>0</v>
      </c>
      <c r="P49">
        <v>34.569466737729648</v>
      </c>
      <c r="Q49">
        <v>3.1089400236686395</v>
      </c>
      <c r="R49">
        <v>12.487010071990172</v>
      </c>
      <c r="S49">
        <v>7.7736385817535547</v>
      </c>
      <c r="T49">
        <v>0</v>
      </c>
      <c r="U49">
        <v>24.669835709264145</v>
      </c>
      <c r="V49">
        <v>6.1065405308890011</v>
      </c>
      <c r="W49">
        <v>11.291524400055371</v>
      </c>
      <c r="X49">
        <v>43.198697521222414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2.6133278727180529</v>
      </c>
      <c r="AG49">
        <v>6.290462755200001</v>
      </c>
      <c r="AH49">
        <v>0</v>
      </c>
      <c r="AI49">
        <v>0</v>
      </c>
      <c r="AJ49">
        <v>0</v>
      </c>
      <c r="AK49">
        <v>16.068629917966906</v>
      </c>
      <c r="AL49">
        <v>0</v>
      </c>
      <c r="AM49">
        <v>0</v>
      </c>
      <c r="AN49">
        <v>0.69778999999999991</v>
      </c>
      <c r="AO49">
        <v>0</v>
      </c>
      <c r="AP49">
        <v>0.37724335509527757</v>
      </c>
      <c r="AQ49">
        <v>0</v>
      </c>
      <c r="AR49">
        <v>0.9753544513586957</v>
      </c>
      <c r="AS49">
        <v>1.386527499776985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775.90366711810373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4.4901350687181374</v>
      </c>
      <c r="L50">
        <v>555.30777747715138</v>
      </c>
      <c r="M50">
        <v>27.100245498811006</v>
      </c>
      <c r="N50">
        <v>17.390519644734521</v>
      </c>
      <c r="O50">
        <v>0</v>
      </c>
      <c r="P50">
        <v>34.569466737729648</v>
      </c>
      <c r="Q50">
        <v>3.1089400236686395</v>
      </c>
      <c r="R50">
        <v>12.487010071990172</v>
      </c>
      <c r="S50">
        <v>7.7736385817535547</v>
      </c>
      <c r="T50">
        <v>0</v>
      </c>
      <c r="U50">
        <v>24.669835709264145</v>
      </c>
      <c r="V50">
        <v>6.1065405308890011</v>
      </c>
      <c r="W50">
        <v>11.708818600914961</v>
      </c>
      <c r="X50">
        <v>43.198697521222414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2.6133278727180529</v>
      </c>
      <c r="AG50">
        <v>6.290462755200001</v>
      </c>
      <c r="AH50">
        <v>0</v>
      </c>
      <c r="AI50">
        <v>0</v>
      </c>
      <c r="AJ50">
        <v>0</v>
      </c>
      <c r="AK50">
        <v>16.068629917966906</v>
      </c>
      <c r="AL50">
        <v>0</v>
      </c>
      <c r="AM50">
        <v>0</v>
      </c>
      <c r="AN50">
        <v>0.69778999999999991</v>
      </c>
      <c r="AO50">
        <v>0</v>
      </c>
      <c r="AP50">
        <v>0.37724335509527757</v>
      </c>
      <c r="AQ50">
        <v>0</v>
      </c>
      <c r="AR50">
        <v>0.9753544513586957</v>
      </c>
      <c r="AS50">
        <v>1.386527499776985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776.32096131896344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4.489970200872297</v>
      </c>
      <c r="L51">
        <v>555.30777747715138</v>
      </c>
      <c r="M51">
        <v>27.100245498811006</v>
      </c>
      <c r="N51">
        <v>17.390519644734521</v>
      </c>
      <c r="O51">
        <v>0</v>
      </c>
      <c r="P51">
        <v>34.569466737729648</v>
      </c>
      <c r="Q51">
        <v>3.1089400236686395</v>
      </c>
      <c r="R51">
        <v>12.487010071990172</v>
      </c>
      <c r="S51">
        <v>7.7736385817535547</v>
      </c>
      <c r="T51">
        <v>0</v>
      </c>
      <c r="U51">
        <v>24.669835709264145</v>
      </c>
      <c r="V51">
        <v>6.1065405308890011</v>
      </c>
      <c r="W51">
        <v>11.750061444086885</v>
      </c>
      <c r="X51">
        <v>43.198697521222414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2.6133278727180529</v>
      </c>
      <c r="AG51">
        <v>6.290462755200001</v>
      </c>
      <c r="AH51">
        <v>0</v>
      </c>
      <c r="AI51">
        <v>0</v>
      </c>
      <c r="AJ51">
        <v>0</v>
      </c>
      <c r="AK51">
        <v>16.068629917966906</v>
      </c>
      <c r="AL51">
        <v>0</v>
      </c>
      <c r="AM51">
        <v>0</v>
      </c>
      <c r="AN51">
        <v>0.69778999999999991</v>
      </c>
      <c r="AO51">
        <v>0</v>
      </c>
      <c r="AP51">
        <v>0.37724335509527757</v>
      </c>
      <c r="AQ51">
        <v>0</v>
      </c>
      <c r="AR51">
        <v>0.9753544513586957</v>
      </c>
      <c r="AS51">
        <v>1.386527499776985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776.3620392942895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4.489970200872297</v>
      </c>
      <c r="L52">
        <v>555.30777747715138</v>
      </c>
      <c r="M52">
        <v>27.100245498811006</v>
      </c>
      <c r="N52">
        <v>17.390519644734521</v>
      </c>
      <c r="O52">
        <v>0</v>
      </c>
      <c r="P52">
        <v>34.569466737729648</v>
      </c>
      <c r="Q52">
        <v>3.1089400236686395</v>
      </c>
      <c r="R52">
        <v>12.487010071990172</v>
      </c>
      <c r="S52">
        <v>7.7736385817535547</v>
      </c>
      <c r="T52">
        <v>0</v>
      </c>
      <c r="U52">
        <v>24.669835709264145</v>
      </c>
      <c r="V52">
        <v>6.1065405308890011</v>
      </c>
      <c r="W52">
        <v>12.160497887265135</v>
      </c>
      <c r="X52">
        <v>43.198697521222414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2.6133278727180529</v>
      </c>
      <c r="AG52">
        <v>6.290462755200001</v>
      </c>
      <c r="AH52">
        <v>0</v>
      </c>
      <c r="AI52">
        <v>0</v>
      </c>
      <c r="AJ52">
        <v>0</v>
      </c>
      <c r="AK52">
        <v>16.068629917966906</v>
      </c>
      <c r="AL52">
        <v>0</v>
      </c>
      <c r="AM52">
        <v>0</v>
      </c>
      <c r="AN52">
        <v>0.69778999999999991</v>
      </c>
      <c r="AO52">
        <v>0</v>
      </c>
      <c r="AP52">
        <v>0.37724335509527757</v>
      </c>
      <c r="AQ52">
        <v>0</v>
      </c>
      <c r="AR52">
        <v>0.9753544513586957</v>
      </c>
      <c r="AS52">
        <v>1.386527499776985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776.77247573746774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4.4900484798389559</v>
      </c>
      <c r="L53">
        <v>555.30777747715138</v>
      </c>
      <c r="M53">
        <v>27.100245498811006</v>
      </c>
      <c r="N53">
        <v>17.390519644734521</v>
      </c>
      <c r="O53">
        <v>0</v>
      </c>
      <c r="P53">
        <v>34.569466737729648</v>
      </c>
      <c r="Q53">
        <v>3.1089400236686395</v>
      </c>
      <c r="R53">
        <v>12.487010071990172</v>
      </c>
      <c r="S53">
        <v>7.7736385817535547</v>
      </c>
      <c r="T53">
        <v>0</v>
      </c>
      <c r="U53">
        <v>24.669835709264145</v>
      </c>
      <c r="V53">
        <v>6.1065405308890011</v>
      </c>
      <c r="W53">
        <v>12.615810798987342</v>
      </c>
      <c r="X53">
        <v>43.198697521222414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2.6133278727180529</v>
      </c>
      <c r="AG53">
        <v>6.290462755200001</v>
      </c>
      <c r="AH53">
        <v>0</v>
      </c>
      <c r="AI53">
        <v>0</v>
      </c>
      <c r="AJ53">
        <v>0</v>
      </c>
      <c r="AK53">
        <v>16.068629917966906</v>
      </c>
      <c r="AL53">
        <v>0</v>
      </c>
      <c r="AM53">
        <v>0</v>
      </c>
      <c r="AN53">
        <v>0.69778999999999991</v>
      </c>
      <c r="AO53">
        <v>0</v>
      </c>
      <c r="AP53">
        <v>0.49041617754763878</v>
      </c>
      <c r="AQ53">
        <v>0</v>
      </c>
      <c r="AR53">
        <v>0.4876770722826087</v>
      </c>
      <c r="AS53">
        <v>1.386527499776985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776.85336237153297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4.4901367420364577</v>
      </c>
      <c r="L54">
        <v>555.30801551115644</v>
      </c>
      <c r="M54">
        <v>27.100245498811006</v>
      </c>
      <c r="N54">
        <v>17.390519644734521</v>
      </c>
      <c r="O54">
        <v>0</v>
      </c>
      <c r="P54">
        <v>34.569466737729648</v>
      </c>
      <c r="Q54">
        <v>3.1089400236686395</v>
      </c>
      <c r="R54">
        <v>12.487010071990172</v>
      </c>
      <c r="S54">
        <v>7.7736385817535547</v>
      </c>
      <c r="T54">
        <v>0</v>
      </c>
      <c r="U54">
        <v>24.669835709264145</v>
      </c>
      <c r="V54">
        <v>6.1065405308890011</v>
      </c>
      <c r="W54">
        <v>13.04</v>
      </c>
      <c r="X54">
        <v>43.198697521222414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2.6133278727180529</v>
      </c>
      <c r="AG54">
        <v>6.290462755200001</v>
      </c>
      <c r="AH54">
        <v>0</v>
      </c>
      <c r="AI54">
        <v>0</v>
      </c>
      <c r="AJ54">
        <v>0</v>
      </c>
      <c r="AK54">
        <v>16.068629917966906</v>
      </c>
      <c r="AL54">
        <v>0</v>
      </c>
      <c r="AM54">
        <v>0</v>
      </c>
      <c r="AN54">
        <v>0.69778999999999991</v>
      </c>
      <c r="AO54">
        <v>0</v>
      </c>
      <c r="AP54">
        <v>0.49041617754763878</v>
      </c>
      <c r="AQ54">
        <v>0</v>
      </c>
      <c r="AR54">
        <v>0.4876770722826087</v>
      </c>
      <c r="AS54">
        <v>1.386527499776985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777.27787786874819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1.9200132627588626</v>
      </c>
      <c r="L55">
        <v>472.18775842838977</v>
      </c>
      <c r="M55">
        <v>27.100245498811006</v>
      </c>
      <c r="N55">
        <v>17.390519644734521</v>
      </c>
      <c r="O55">
        <v>0</v>
      </c>
      <c r="P55">
        <v>34.569466737729648</v>
      </c>
      <c r="Q55">
        <v>2.878942159434914</v>
      </c>
      <c r="R55">
        <v>12.486988015884837</v>
      </c>
      <c r="S55">
        <v>3.8399330691588776</v>
      </c>
      <c r="T55">
        <v>0</v>
      </c>
      <c r="U55">
        <v>24.669835709264145</v>
      </c>
      <c r="V55">
        <v>6.1073848828006092</v>
      </c>
      <c r="W55">
        <v>12.520379042919558</v>
      </c>
      <c r="X55">
        <v>43.198697521222414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2.6133278727180529</v>
      </c>
      <c r="AG55">
        <v>6.290462755200001</v>
      </c>
      <c r="AH55">
        <v>0</v>
      </c>
      <c r="AI55">
        <v>0</v>
      </c>
      <c r="AJ55">
        <v>0</v>
      </c>
      <c r="AK55">
        <v>16.068629917966906</v>
      </c>
      <c r="AL55">
        <v>0</v>
      </c>
      <c r="AM55">
        <v>0</v>
      </c>
      <c r="AN55">
        <v>0.69778999999999991</v>
      </c>
      <c r="AO55">
        <v>0</v>
      </c>
      <c r="AP55">
        <v>0.67903785509527748</v>
      </c>
      <c r="AQ55">
        <v>0</v>
      </c>
      <c r="AR55">
        <v>0.4876770722826087</v>
      </c>
      <c r="AS55">
        <v>1.386527499776985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687.09361694614904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1.9200132627588626</v>
      </c>
      <c r="L56">
        <v>349.2970265059908</v>
      </c>
      <c r="M56">
        <v>27.100245498811006</v>
      </c>
      <c r="N56">
        <v>17.390519644734521</v>
      </c>
      <c r="O56">
        <v>0</v>
      </c>
      <c r="P56">
        <v>34.569466737729648</v>
      </c>
      <c r="Q56">
        <v>3.1105577004219405</v>
      </c>
      <c r="R56">
        <v>12.487299131255362</v>
      </c>
      <c r="S56">
        <v>7.7754480394676451</v>
      </c>
      <c r="T56">
        <v>0</v>
      </c>
      <c r="U56">
        <v>24.669835709264145</v>
      </c>
      <c r="V56">
        <v>6.1018373989218322</v>
      </c>
      <c r="W56">
        <v>12.869249411764704</v>
      </c>
      <c r="X56">
        <v>43.198697521222414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2.6133278727180529</v>
      </c>
      <c r="AG56">
        <v>6.290462755200001</v>
      </c>
      <c r="AH56">
        <v>0</v>
      </c>
      <c r="AI56">
        <v>0</v>
      </c>
      <c r="AJ56">
        <v>0</v>
      </c>
      <c r="AK56">
        <v>16.068629917966906</v>
      </c>
      <c r="AL56">
        <v>0</v>
      </c>
      <c r="AM56">
        <v>0</v>
      </c>
      <c r="AN56">
        <v>0.69778999999999991</v>
      </c>
      <c r="AO56">
        <v>0</v>
      </c>
      <c r="AP56">
        <v>0.67903785509527748</v>
      </c>
      <c r="AQ56">
        <v>0</v>
      </c>
      <c r="AR56">
        <v>0.4876770722826087</v>
      </c>
      <c r="AS56">
        <v>1.386527499776985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568.71364953538284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1.9200132627588626</v>
      </c>
      <c r="L57">
        <v>328.2889461718064</v>
      </c>
      <c r="M57">
        <v>27.100245498811006</v>
      </c>
      <c r="N57">
        <v>17.390519644734521</v>
      </c>
      <c r="O57">
        <v>0</v>
      </c>
      <c r="P57">
        <v>34.569466737729648</v>
      </c>
      <c r="Q57">
        <v>3.1105577004219405</v>
      </c>
      <c r="R57">
        <v>12.487299131255362</v>
      </c>
      <c r="S57">
        <v>7.7754480394676451</v>
      </c>
      <c r="T57">
        <v>0</v>
      </c>
      <c r="U57">
        <v>24.669835709264145</v>
      </c>
      <c r="V57">
        <v>6.1018373989218322</v>
      </c>
      <c r="W57">
        <v>12.869249411764704</v>
      </c>
      <c r="X57">
        <v>43.198697521222414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2.6133278727180529</v>
      </c>
      <c r="AG57">
        <v>6.290462755200001</v>
      </c>
      <c r="AH57">
        <v>0</v>
      </c>
      <c r="AI57">
        <v>0</v>
      </c>
      <c r="AJ57">
        <v>0</v>
      </c>
      <c r="AK57">
        <v>16.068629917966906</v>
      </c>
      <c r="AL57">
        <v>0</v>
      </c>
      <c r="AM57">
        <v>0</v>
      </c>
      <c r="AN57">
        <v>0.69778999999999991</v>
      </c>
      <c r="AO57">
        <v>0</v>
      </c>
      <c r="AP57">
        <v>0.67903785509527748</v>
      </c>
      <c r="AQ57">
        <v>0</v>
      </c>
      <c r="AR57">
        <v>0.4876770722826087</v>
      </c>
      <c r="AS57">
        <v>1.386527499776985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547.70556920119839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1.9200132627588626</v>
      </c>
      <c r="L58">
        <v>353.24718202553339</v>
      </c>
      <c r="M58">
        <v>27.100245498811006</v>
      </c>
      <c r="N58">
        <v>17.390519644734521</v>
      </c>
      <c r="O58">
        <v>0</v>
      </c>
      <c r="P58">
        <v>34.569466737729648</v>
      </c>
      <c r="Q58">
        <v>3.1105577004219405</v>
      </c>
      <c r="R58">
        <v>12.487299131255362</v>
      </c>
      <c r="S58">
        <v>7.7754480394676451</v>
      </c>
      <c r="T58">
        <v>0</v>
      </c>
      <c r="U58">
        <v>24.669835709264145</v>
      </c>
      <c r="V58">
        <v>6.1018373989218322</v>
      </c>
      <c r="W58">
        <v>13.227195539350715</v>
      </c>
      <c r="X58">
        <v>43.198697521222414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2.6133278727180529</v>
      </c>
      <c r="AG58">
        <v>6.290462755200001</v>
      </c>
      <c r="AH58">
        <v>0</v>
      </c>
      <c r="AI58">
        <v>0</v>
      </c>
      <c r="AJ58">
        <v>0</v>
      </c>
      <c r="AK58">
        <v>16.068629917966906</v>
      </c>
      <c r="AL58">
        <v>0</v>
      </c>
      <c r="AM58">
        <v>0</v>
      </c>
      <c r="AN58">
        <v>0.69778999999999991</v>
      </c>
      <c r="AO58">
        <v>0</v>
      </c>
      <c r="AP58">
        <v>0.67903785509527748</v>
      </c>
      <c r="AQ58">
        <v>0</v>
      </c>
      <c r="AR58">
        <v>0.4876770722826087</v>
      </c>
      <c r="AS58">
        <v>1.386527499776985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573.02175118251148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1.9200132627588626</v>
      </c>
      <c r="L59">
        <v>362.84626875018728</v>
      </c>
      <c r="M59">
        <v>27.100245498811006</v>
      </c>
      <c r="N59">
        <v>17.390519644734521</v>
      </c>
      <c r="O59">
        <v>0</v>
      </c>
      <c r="P59">
        <v>34.569466737729648</v>
      </c>
      <c r="Q59">
        <v>3.1105577004219405</v>
      </c>
      <c r="R59">
        <v>12.487299131255362</v>
      </c>
      <c r="S59">
        <v>7.7754480394676451</v>
      </c>
      <c r="T59">
        <v>0</v>
      </c>
      <c r="U59">
        <v>24.669835709264145</v>
      </c>
      <c r="V59">
        <v>6.1018373989218322</v>
      </c>
      <c r="W59">
        <v>13.667087424976032</v>
      </c>
      <c r="X59">
        <v>43.198697521222414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2.6133278727180529</v>
      </c>
      <c r="AG59">
        <v>6.290462755200001</v>
      </c>
      <c r="AH59">
        <v>0</v>
      </c>
      <c r="AI59">
        <v>0</v>
      </c>
      <c r="AJ59">
        <v>0</v>
      </c>
      <c r="AK59">
        <v>16.068629917966906</v>
      </c>
      <c r="AL59">
        <v>0</v>
      </c>
      <c r="AM59">
        <v>0</v>
      </c>
      <c r="AN59">
        <v>0.69778999999999991</v>
      </c>
      <c r="AO59">
        <v>0</v>
      </c>
      <c r="AP59">
        <v>0.18862167754763878</v>
      </c>
      <c r="AQ59">
        <v>0</v>
      </c>
      <c r="AR59">
        <v>7.8028349972826083</v>
      </c>
      <c r="AS59">
        <v>1.386527499776985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589.88547154024297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1.9200132627588626</v>
      </c>
      <c r="L60">
        <v>369.56562702426447</v>
      </c>
      <c r="M60">
        <v>27.100245498811006</v>
      </c>
      <c r="N60">
        <v>17.390519644734521</v>
      </c>
      <c r="O60">
        <v>0</v>
      </c>
      <c r="P60">
        <v>34.569466737729648</v>
      </c>
      <c r="Q60">
        <v>3.1105577004219405</v>
      </c>
      <c r="R60">
        <v>12.487299131255362</v>
      </c>
      <c r="S60">
        <v>7.7754480394676451</v>
      </c>
      <c r="T60">
        <v>0</v>
      </c>
      <c r="U60">
        <v>24.669835709264145</v>
      </c>
      <c r="V60">
        <v>6.1018373989218322</v>
      </c>
      <c r="W60">
        <v>13.667087424976032</v>
      </c>
      <c r="X60">
        <v>43.198697521222414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2.6133278727180529</v>
      </c>
      <c r="AG60">
        <v>6.290462755200001</v>
      </c>
      <c r="AH60">
        <v>0</v>
      </c>
      <c r="AI60">
        <v>0</v>
      </c>
      <c r="AJ60">
        <v>0</v>
      </c>
      <c r="AK60">
        <v>16.068629917966906</v>
      </c>
      <c r="AL60">
        <v>0</v>
      </c>
      <c r="AM60">
        <v>0</v>
      </c>
      <c r="AN60">
        <v>0.69778999999999991</v>
      </c>
      <c r="AO60">
        <v>0</v>
      </c>
      <c r="AP60">
        <v>0.18862167754763878</v>
      </c>
      <c r="AQ60">
        <v>0</v>
      </c>
      <c r="AR60">
        <v>7.8028349972826083</v>
      </c>
      <c r="AS60">
        <v>1.386527499776985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596.60482981432017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1.9200132627588626</v>
      </c>
      <c r="L61">
        <v>355.16699970960843</v>
      </c>
      <c r="M61">
        <v>27.100245498811006</v>
      </c>
      <c r="N61">
        <v>17.390519644734521</v>
      </c>
      <c r="O61">
        <v>0</v>
      </c>
      <c r="P61">
        <v>34.569466737729648</v>
      </c>
      <c r="Q61">
        <v>3.1105577004219405</v>
      </c>
      <c r="R61">
        <v>12.487299131255362</v>
      </c>
      <c r="S61">
        <v>7.7754480394676451</v>
      </c>
      <c r="T61">
        <v>0</v>
      </c>
      <c r="U61">
        <v>24.669835709264145</v>
      </c>
      <c r="V61">
        <v>6.1018373989218322</v>
      </c>
      <c r="W61">
        <v>13.667087424976032</v>
      </c>
      <c r="X61">
        <v>43.198697521222414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2.6133278727180529</v>
      </c>
      <c r="AG61">
        <v>6.290462755200001</v>
      </c>
      <c r="AH61">
        <v>0</v>
      </c>
      <c r="AI61">
        <v>0</v>
      </c>
      <c r="AJ61">
        <v>0</v>
      </c>
      <c r="AK61">
        <v>16.068629917966906</v>
      </c>
      <c r="AL61">
        <v>0</v>
      </c>
      <c r="AM61">
        <v>0</v>
      </c>
      <c r="AN61">
        <v>0.69778999999999991</v>
      </c>
      <c r="AO61">
        <v>0</v>
      </c>
      <c r="AP61">
        <v>0.18862167754763878</v>
      </c>
      <c r="AQ61">
        <v>0</v>
      </c>
      <c r="AR61">
        <v>0.81279532500000007</v>
      </c>
      <c r="AS61">
        <v>1.386527499776985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575.21616282738148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1.9200132627588626</v>
      </c>
      <c r="L62">
        <v>355.16699970960843</v>
      </c>
      <c r="M62">
        <v>27.100245498811006</v>
      </c>
      <c r="N62">
        <v>17.390519644734521</v>
      </c>
      <c r="O62">
        <v>0</v>
      </c>
      <c r="P62">
        <v>34.569466737729648</v>
      </c>
      <c r="Q62">
        <v>3.1105577004219405</v>
      </c>
      <c r="R62">
        <v>12.487299131255362</v>
      </c>
      <c r="S62">
        <v>7.7754480394676451</v>
      </c>
      <c r="T62">
        <v>0</v>
      </c>
      <c r="U62">
        <v>24.669835709264145</v>
      </c>
      <c r="V62">
        <v>6.1018373989218322</v>
      </c>
      <c r="W62">
        <v>13.667087424976032</v>
      </c>
      <c r="X62">
        <v>43.198697521222414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2.6133278727180529</v>
      </c>
      <c r="AG62">
        <v>6.290462755200001</v>
      </c>
      <c r="AH62">
        <v>0</v>
      </c>
      <c r="AI62">
        <v>0</v>
      </c>
      <c r="AJ62">
        <v>0</v>
      </c>
      <c r="AK62">
        <v>16.068629917966906</v>
      </c>
      <c r="AL62">
        <v>0</v>
      </c>
      <c r="AM62">
        <v>0</v>
      </c>
      <c r="AN62">
        <v>0.69778999999999991</v>
      </c>
      <c r="AO62">
        <v>0</v>
      </c>
      <c r="AP62">
        <v>0.18862167754763878</v>
      </c>
      <c r="AQ62">
        <v>0</v>
      </c>
      <c r="AR62">
        <v>0.52018889755434783</v>
      </c>
      <c r="AS62">
        <v>1.386527499776985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574.92355639993582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1.9200132627588626</v>
      </c>
      <c r="L63">
        <v>355.16699970960843</v>
      </c>
      <c r="M63">
        <v>27.100245498811006</v>
      </c>
      <c r="N63">
        <v>17.390519644734521</v>
      </c>
      <c r="O63">
        <v>0</v>
      </c>
      <c r="P63">
        <v>36.459609444799732</v>
      </c>
      <c r="Q63">
        <v>3.1105577004219405</v>
      </c>
      <c r="R63">
        <v>12.487299131255362</v>
      </c>
      <c r="S63">
        <v>7.7754480394676451</v>
      </c>
      <c r="T63">
        <v>0</v>
      </c>
      <c r="U63">
        <v>24.669835709264145</v>
      </c>
      <c r="V63">
        <v>6.1018373989218322</v>
      </c>
      <c r="W63">
        <v>13.667087424976032</v>
      </c>
      <c r="X63">
        <v>43.198697521222414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4.8526769134840215</v>
      </c>
      <c r="AF63">
        <v>2.6133278727180529</v>
      </c>
      <c r="AG63">
        <v>6.290462755200001</v>
      </c>
      <c r="AH63">
        <v>0</v>
      </c>
      <c r="AI63">
        <v>0</v>
      </c>
      <c r="AJ63">
        <v>0</v>
      </c>
      <c r="AK63">
        <v>16.068629917966906</v>
      </c>
      <c r="AL63">
        <v>0</v>
      </c>
      <c r="AM63">
        <v>0</v>
      </c>
      <c r="AN63">
        <v>0.69778999999999991</v>
      </c>
      <c r="AO63">
        <v>0</v>
      </c>
      <c r="AP63">
        <v>0</v>
      </c>
      <c r="AQ63">
        <v>4.5830521796825385</v>
      </c>
      <c r="AR63">
        <v>0.52018889755434783</v>
      </c>
      <c r="AS63">
        <v>1.386527499776985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586.06080652262494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1.9200132627588626</v>
      </c>
      <c r="L64">
        <v>355.16699970960843</v>
      </c>
      <c r="M64">
        <v>27.100245498811006</v>
      </c>
      <c r="N64">
        <v>17.390519644734521</v>
      </c>
      <c r="O64">
        <v>0</v>
      </c>
      <c r="P64">
        <v>36.98350994010287</v>
      </c>
      <c r="Q64">
        <v>3.1105577004219405</v>
      </c>
      <c r="R64">
        <v>12.488017088168371</v>
      </c>
      <c r="S64">
        <v>7.7754480394676451</v>
      </c>
      <c r="T64">
        <v>0</v>
      </c>
      <c r="U64">
        <v>24.669835709264145</v>
      </c>
      <c r="V64">
        <v>6.1018373989218322</v>
      </c>
      <c r="W64">
        <v>13.667087424976032</v>
      </c>
      <c r="X64">
        <v>43.198697521222414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4.8526769134840215</v>
      </c>
      <c r="AF64">
        <v>2.6133278727180529</v>
      </c>
      <c r="AG64">
        <v>6.290462755200001</v>
      </c>
      <c r="AH64">
        <v>0</v>
      </c>
      <c r="AI64">
        <v>0</v>
      </c>
      <c r="AJ64">
        <v>0</v>
      </c>
      <c r="AK64">
        <v>16.068629917966906</v>
      </c>
      <c r="AL64">
        <v>0</v>
      </c>
      <c r="AM64">
        <v>0</v>
      </c>
      <c r="AN64">
        <v>0.69778999999999991</v>
      </c>
      <c r="AO64">
        <v>0</v>
      </c>
      <c r="AP64">
        <v>0</v>
      </c>
      <c r="AQ64">
        <v>4.5830521796825385</v>
      </c>
      <c r="AR64">
        <v>0.52018889755434783</v>
      </c>
      <c r="AS64">
        <v>1.386527499776985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586.58542497484098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1.9200132627588626</v>
      </c>
      <c r="L65">
        <v>364.76608559853867</v>
      </c>
      <c r="M65">
        <v>25.030460166687092</v>
      </c>
      <c r="N65">
        <v>17.390519644734521</v>
      </c>
      <c r="O65">
        <v>0</v>
      </c>
      <c r="P65">
        <v>36.98350994010287</v>
      </c>
      <c r="Q65">
        <v>3.1105577004219405</v>
      </c>
      <c r="R65">
        <v>12.486788504914005</v>
      </c>
      <c r="S65">
        <v>7.7754480394676451</v>
      </c>
      <c r="T65">
        <v>0</v>
      </c>
      <c r="U65">
        <v>24.669835709264145</v>
      </c>
      <c r="V65">
        <v>5.5701504575523701</v>
      </c>
      <c r="W65">
        <v>13.667087424976032</v>
      </c>
      <c r="X65">
        <v>43.198697521222414</v>
      </c>
      <c r="Y65">
        <v>0</v>
      </c>
      <c r="Z65">
        <v>0</v>
      </c>
      <c r="AA65">
        <v>0</v>
      </c>
      <c r="AB65">
        <v>0.98149782670667651</v>
      </c>
      <c r="AC65">
        <v>0</v>
      </c>
      <c r="AD65">
        <v>0</v>
      </c>
      <c r="AE65">
        <v>4.8526769134840215</v>
      </c>
      <c r="AF65">
        <v>2.6133278727180529</v>
      </c>
      <c r="AG65">
        <v>6.290462755200001</v>
      </c>
      <c r="AH65">
        <v>0</v>
      </c>
      <c r="AI65">
        <v>0</v>
      </c>
      <c r="AJ65">
        <v>0</v>
      </c>
      <c r="AK65">
        <v>16.068629917966906</v>
      </c>
      <c r="AL65">
        <v>0</v>
      </c>
      <c r="AM65">
        <v>0</v>
      </c>
      <c r="AN65">
        <v>0.69778999999999991</v>
      </c>
      <c r="AO65">
        <v>0</v>
      </c>
      <c r="AP65">
        <v>7.5448548301574145E-2</v>
      </c>
      <c r="AQ65">
        <v>4.5830521796825385</v>
      </c>
      <c r="AR65">
        <v>0.52018889755434783</v>
      </c>
      <c r="AS65">
        <v>1.386527499776985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594.6387563820316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1.919987379227573</v>
      </c>
      <c r="L66">
        <v>431.96409241163616</v>
      </c>
      <c r="M66">
        <v>22.970674956591424</v>
      </c>
      <c r="N66">
        <v>17.390519644734521</v>
      </c>
      <c r="O66">
        <v>0</v>
      </c>
      <c r="P66">
        <v>36.98350994010287</v>
      </c>
      <c r="Q66">
        <v>3.1089400236686395</v>
      </c>
      <c r="R66">
        <v>12.487010071990172</v>
      </c>
      <c r="S66">
        <v>7.7736385817535547</v>
      </c>
      <c r="T66">
        <v>0</v>
      </c>
      <c r="U66">
        <v>24.669835709264145</v>
      </c>
      <c r="V66">
        <v>6.1065405308890011</v>
      </c>
      <c r="W66">
        <v>13.667087424976032</v>
      </c>
      <c r="X66">
        <v>43.198697521222414</v>
      </c>
      <c r="Y66">
        <v>0</v>
      </c>
      <c r="Z66">
        <v>0</v>
      </c>
      <c r="AA66">
        <v>0</v>
      </c>
      <c r="AB66">
        <v>0.98149782670667651</v>
      </c>
      <c r="AC66">
        <v>0</v>
      </c>
      <c r="AD66">
        <v>0</v>
      </c>
      <c r="AE66">
        <v>4.8526769134840215</v>
      </c>
      <c r="AF66">
        <v>2.6133278727180529</v>
      </c>
      <c r="AG66">
        <v>6.290462755200001</v>
      </c>
      <c r="AH66">
        <v>0</v>
      </c>
      <c r="AI66">
        <v>0</v>
      </c>
      <c r="AJ66">
        <v>0</v>
      </c>
      <c r="AK66">
        <v>16.068629917966906</v>
      </c>
      <c r="AL66">
        <v>0</v>
      </c>
      <c r="AM66">
        <v>0</v>
      </c>
      <c r="AN66">
        <v>0.69778999999999991</v>
      </c>
      <c r="AO66">
        <v>0</v>
      </c>
      <c r="AP66">
        <v>7.5448548301574145E-2</v>
      </c>
      <c r="AQ66">
        <v>9.1661043593650771</v>
      </c>
      <c r="AR66">
        <v>0.81279532500000007</v>
      </c>
      <c r="AS66">
        <v>1.386527499776985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665.18579521457571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1.9199855265991814</v>
      </c>
      <c r="L67">
        <v>508.75615478936572</v>
      </c>
      <c r="M67">
        <v>22.970674956591424</v>
      </c>
      <c r="N67">
        <v>17.390519644734521</v>
      </c>
      <c r="O67">
        <v>0</v>
      </c>
      <c r="P67">
        <v>34.567067117997198</v>
      </c>
      <c r="Q67">
        <v>3.1089400236686395</v>
      </c>
      <c r="R67">
        <v>12.487010071990172</v>
      </c>
      <c r="S67">
        <v>7.7736385817535547</v>
      </c>
      <c r="T67">
        <v>0</v>
      </c>
      <c r="U67">
        <v>24.669835709264145</v>
      </c>
      <c r="V67">
        <v>6.1065405308890011</v>
      </c>
      <c r="W67">
        <v>13.667087424976032</v>
      </c>
      <c r="X67">
        <v>43.198697521222414</v>
      </c>
      <c r="Y67">
        <v>0</v>
      </c>
      <c r="Z67">
        <v>0</v>
      </c>
      <c r="AA67">
        <v>0</v>
      </c>
      <c r="AB67">
        <v>0.98149782670667651</v>
      </c>
      <c r="AC67">
        <v>0</v>
      </c>
      <c r="AD67">
        <v>0</v>
      </c>
      <c r="AE67">
        <v>4.8526769134840215</v>
      </c>
      <c r="AF67">
        <v>2.6133278727180529</v>
      </c>
      <c r="AG67">
        <v>6.290462755200001</v>
      </c>
      <c r="AH67">
        <v>0</v>
      </c>
      <c r="AI67">
        <v>0</v>
      </c>
      <c r="AJ67">
        <v>0</v>
      </c>
      <c r="AK67">
        <v>16.068629917966906</v>
      </c>
      <c r="AL67">
        <v>0</v>
      </c>
      <c r="AM67">
        <v>0</v>
      </c>
      <c r="AN67">
        <v>0.69778999999999991</v>
      </c>
      <c r="AO67">
        <v>0</v>
      </c>
      <c r="AP67">
        <v>7.5448548301574145E-2</v>
      </c>
      <c r="AQ67">
        <v>9.1661043593650771</v>
      </c>
      <c r="AR67">
        <v>0.4876770722826087</v>
      </c>
      <c r="AS67">
        <v>1.386527499776985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739.23629466485374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4.4900763479561627</v>
      </c>
      <c r="L68">
        <v>555.30777747715138</v>
      </c>
      <c r="M68">
        <v>22.970674956591424</v>
      </c>
      <c r="N68">
        <v>17.390519644734521</v>
      </c>
      <c r="O68">
        <v>0</v>
      </c>
      <c r="P68">
        <v>34.567067117997198</v>
      </c>
      <c r="Q68">
        <v>3.1089400236686395</v>
      </c>
      <c r="R68">
        <v>12.487010071990172</v>
      </c>
      <c r="S68">
        <v>7.7736385817535547</v>
      </c>
      <c r="T68">
        <v>0</v>
      </c>
      <c r="U68">
        <v>24.669835709264145</v>
      </c>
      <c r="V68">
        <v>6.1065405308890011</v>
      </c>
      <c r="W68">
        <v>13.667087424976032</v>
      </c>
      <c r="X68">
        <v>43.198697521222414</v>
      </c>
      <c r="Y68">
        <v>0</v>
      </c>
      <c r="Z68">
        <v>0</v>
      </c>
      <c r="AA68">
        <v>0</v>
      </c>
      <c r="AB68">
        <v>0.98149782670667651</v>
      </c>
      <c r="AC68">
        <v>0</v>
      </c>
      <c r="AD68">
        <v>0</v>
      </c>
      <c r="AE68">
        <v>9.7053538269680431</v>
      </c>
      <c r="AF68">
        <v>2.6133278727180529</v>
      </c>
      <c r="AG68">
        <v>6.290462755200001</v>
      </c>
      <c r="AH68">
        <v>0</v>
      </c>
      <c r="AI68">
        <v>0</v>
      </c>
      <c r="AJ68">
        <v>0</v>
      </c>
      <c r="AK68">
        <v>16.068629917966906</v>
      </c>
      <c r="AL68">
        <v>0</v>
      </c>
      <c r="AM68">
        <v>0</v>
      </c>
      <c r="AN68">
        <v>0.69778999999999991</v>
      </c>
      <c r="AO68">
        <v>0</v>
      </c>
      <c r="AP68">
        <v>7.5448548301574145E-2</v>
      </c>
      <c r="AQ68">
        <v>9.1661043593650771</v>
      </c>
      <c r="AR68">
        <v>0.4876770722826087</v>
      </c>
      <c r="AS68">
        <v>1.386527499776985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793.21068508748033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4.4900763479561627</v>
      </c>
      <c r="L69">
        <v>555.30777747715138</v>
      </c>
      <c r="M69">
        <v>22.970674956591424</v>
      </c>
      <c r="N69">
        <v>17.390519644734521</v>
      </c>
      <c r="O69">
        <v>0</v>
      </c>
      <c r="P69">
        <v>34.567067117997198</v>
      </c>
      <c r="Q69">
        <v>3.1089400236686395</v>
      </c>
      <c r="R69">
        <v>12.487010071990172</v>
      </c>
      <c r="S69">
        <v>7.7736385817535547</v>
      </c>
      <c r="T69">
        <v>0</v>
      </c>
      <c r="U69">
        <v>24.669835709264145</v>
      </c>
      <c r="V69">
        <v>6.1065405308890011</v>
      </c>
      <c r="W69">
        <v>13.667087424976032</v>
      </c>
      <c r="X69">
        <v>43.198697521222414</v>
      </c>
      <c r="Y69">
        <v>0</v>
      </c>
      <c r="Z69">
        <v>0</v>
      </c>
      <c r="AA69">
        <v>0</v>
      </c>
      <c r="AB69">
        <v>0.98149782670667651</v>
      </c>
      <c r="AC69">
        <v>0</v>
      </c>
      <c r="AD69">
        <v>0</v>
      </c>
      <c r="AE69">
        <v>9.7053538269680431</v>
      </c>
      <c r="AF69">
        <v>2.6133278727180529</v>
      </c>
      <c r="AG69">
        <v>6.290462755200001</v>
      </c>
      <c r="AH69">
        <v>0</v>
      </c>
      <c r="AI69">
        <v>0</v>
      </c>
      <c r="AJ69">
        <v>0</v>
      </c>
      <c r="AK69">
        <v>16.068629917966906</v>
      </c>
      <c r="AL69">
        <v>0</v>
      </c>
      <c r="AM69">
        <v>0</v>
      </c>
      <c r="AN69">
        <v>0.69778999999999991</v>
      </c>
      <c r="AO69">
        <v>0</v>
      </c>
      <c r="AP69">
        <v>7.5448548301574145E-2</v>
      </c>
      <c r="AQ69">
        <v>13.749156539047615</v>
      </c>
      <c r="AR69">
        <v>0.4876770722826087</v>
      </c>
      <c r="AS69">
        <v>1.386527499776985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797.7937372671629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4.4900763479561627</v>
      </c>
      <c r="L70">
        <v>555.30777747715138</v>
      </c>
      <c r="M70">
        <v>22.970674956591424</v>
      </c>
      <c r="N70">
        <v>17.390519644734521</v>
      </c>
      <c r="O70">
        <v>0</v>
      </c>
      <c r="P70">
        <v>34.567067117997198</v>
      </c>
      <c r="Q70">
        <v>3.1089400236686395</v>
      </c>
      <c r="R70">
        <v>12.487010071990172</v>
      </c>
      <c r="S70">
        <v>7.7736385817535547</v>
      </c>
      <c r="T70">
        <v>0</v>
      </c>
      <c r="U70">
        <v>24.669835709264145</v>
      </c>
      <c r="V70">
        <v>6.1065405308890011</v>
      </c>
      <c r="W70">
        <v>13.667087424976032</v>
      </c>
      <c r="X70">
        <v>43.198697521222414</v>
      </c>
      <c r="Y70">
        <v>0</v>
      </c>
      <c r="Z70">
        <v>0</v>
      </c>
      <c r="AA70">
        <v>0</v>
      </c>
      <c r="AB70">
        <v>0.98149782670667651</v>
      </c>
      <c r="AC70">
        <v>0</v>
      </c>
      <c r="AD70">
        <v>0</v>
      </c>
      <c r="AE70">
        <v>9.7053538269680431</v>
      </c>
      <c r="AF70">
        <v>2.6133278727180529</v>
      </c>
      <c r="AG70">
        <v>6.290462755200001</v>
      </c>
      <c r="AH70">
        <v>5.8566761739598734</v>
      </c>
      <c r="AI70">
        <v>0</v>
      </c>
      <c r="AJ70">
        <v>0</v>
      </c>
      <c r="AK70">
        <v>16.068629917966906</v>
      </c>
      <c r="AL70">
        <v>0</v>
      </c>
      <c r="AM70">
        <v>0</v>
      </c>
      <c r="AN70">
        <v>0.69778999999999991</v>
      </c>
      <c r="AO70">
        <v>0</v>
      </c>
      <c r="AP70">
        <v>7.5448548301574145E-2</v>
      </c>
      <c r="AQ70">
        <v>13.749156539047615</v>
      </c>
      <c r="AR70">
        <v>0.4876770722826087</v>
      </c>
      <c r="AS70">
        <v>1.386527499776985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803.65041344112274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4.4900763479561627</v>
      </c>
      <c r="L71">
        <v>555.30777747715138</v>
      </c>
      <c r="M71">
        <v>22.970674956591424</v>
      </c>
      <c r="N71">
        <v>17.390519644734521</v>
      </c>
      <c r="O71">
        <v>0</v>
      </c>
      <c r="P71">
        <v>34.567067117997198</v>
      </c>
      <c r="Q71">
        <v>3.1089400236686395</v>
      </c>
      <c r="R71">
        <v>12.487010071990172</v>
      </c>
      <c r="S71">
        <v>7.7736385817535547</v>
      </c>
      <c r="T71">
        <v>0</v>
      </c>
      <c r="U71">
        <v>24.669835709264145</v>
      </c>
      <c r="V71">
        <v>6.1065405308890011</v>
      </c>
      <c r="W71">
        <v>13.667087424976032</v>
      </c>
      <c r="X71">
        <v>43.198697521222414</v>
      </c>
      <c r="Y71">
        <v>0</v>
      </c>
      <c r="Z71">
        <v>0</v>
      </c>
      <c r="AA71">
        <v>0</v>
      </c>
      <c r="AB71">
        <v>3.8788789864966238</v>
      </c>
      <c r="AC71">
        <v>0</v>
      </c>
      <c r="AD71">
        <v>2.6560269324753976</v>
      </c>
      <c r="AE71">
        <v>9.7053538269680431</v>
      </c>
      <c r="AF71">
        <v>2.6133278727180529</v>
      </c>
      <c r="AG71">
        <v>6.290462755200001</v>
      </c>
      <c r="AH71">
        <v>10.876684586040128</v>
      </c>
      <c r="AI71">
        <v>0</v>
      </c>
      <c r="AJ71">
        <v>0</v>
      </c>
      <c r="AK71">
        <v>16.068629917966906</v>
      </c>
      <c r="AL71">
        <v>0</v>
      </c>
      <c r="AM71">
        <v>0</v>
      </c>
      <c r="AN71">
        <v>0.69778999999999991</v>
      </c>
      <c r="AO71">
        <v>0</v>
      </c>
      <c r="AP71">
        <v>2.0748381462303227</v>
      </c>
      <c r="AQ71">
        <v>13.749156539047615</v>
      </c>
      <c r="AR71">
        <v>0.4876770722826087</v>
      </c>
      <c r="AS71">
        <v>1.386527499776985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816.22321954339714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4.4900763479561627</v>
      </c>
      <c r="L72">
        <v>555.30777747715138</v>
      </c>
      <c r="M72">
        <v>22.970674956591424</v>
      </c>
      <c r="N72">
        <v>17.390519644734521</v>
      </c>
      <c r="O72">
        <v>0</v>
      </c>
      <c r="P72">
        <v>34.567067117997198</v>
      </c>
      <c r="Q72">
        <v>3.1089400236686395</v>
      </c>
      <c r="R72">
        <v>12.487010071990172</v>
      </c>
      <c r="S72">
        <v>7.7736385817535547</v>
      </c>
      <c r="T72">
        <v>0</v>
      </c>
      <c r="U72">
        <v>24.669835709264145</v>
      </c>
      <c r="V72">
        <v>6.1065405308890011</v>
      </c>
      <c r="W72">
        <v>13.667087424976032</v>
      </c>
      <c r="X72">
        <v>43.198697521222414</v>
      </c>
      <c r="Y72">
        <v>0</v>
      </c>
      <c r="Z72">
        <v>0.32396625000000001</v>
      </c>
      <c r="AA72">
        <v>0</v>
      </c>
      <c r="AB72">
        <v>3.8788789864966238</v>
      </c>
      <c r="AC72">
        <v>0</v>
      </c>
      <c r="AD72">
        <v>5.3813046317940962</v>
      </c>
      <c r="AE72">
        <v>9.7053538269680431</v>
      </c>
      <c r="AF72">
        <v>5.2266554386409734</v>
      </c>
      <c r="AG72">
        <v>6.290462755200001</v>
      </c>
      <c r="AH72">
        <v>18.964475405279835</v>
      </c>
      <c r="AI72">
        <v>0</v>
      </c>
      <c r="AJ72">
        <v>0</v>
      </c>
      <c r="AK72">
        <v>16.068629917966906</v>
      </c>
      <c r="AL72">
        <v>0</v>
      </c>
      <c r="AM72">
        <v>1.554692456864216</v>
      </c>
      <c r="AN72">
        <v>0.69778999999999991</v>
      </c>
      <c r="AO72">
        <v>0</v>
      </c>
      <c r="AP72">
        <v>2.0748381462303227</v>
      </c>
      <c r="AQ72">
        <v>13.749156539047615</v>
      </c>
      <c r="AR72">
        <v>0.4876770722826087</v>
      </c>
      <c r="AS72">
        <v>1.386527499776985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831.52827433474272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4.4900763479561627</v>
      </c>
      <c r="L73">
        <v>555.30777747715138</v>
      </c>
      <c r="M73">
        <v>22.970674956591424</v>
      </c>
      <c r="N73">
        <v>17.390519644734521</v>
      </c>
      <c r="O73">
        <v>0</v>
      </c>
      <c r="P73">
        <v>34.567067117997198</v>
      </c>
      <c r="Q73">
        <v>3.1089400236686395</v>
      </c>
      <c r="R73">
        <v>12.487010071990172</v>
      </c>
      <c r="S73">
        <v>7.7736385817535547</v>
      </c>
      <c r="T73">
        <v>0</v>
      </c>
      <c r="U73">
        <v>24.669835709264145</v>
      </c>
      <c r="V73">
        <v>6.1065405308890011</v>
      </c>
      <c r="W73">
        <v>13.667087424976032</v>
      </c>
      <c r="X73">
        <v>43.198697521222414</v>
      </c>
      <c r="Y73">
        <v>0</v>
      </c>
      <c r="Z73">
        <v>3.840943909090909</v>
      </c>
      <c r="AA73">
        <v>2.0702803540084385</v>
      </c>
      <c r="AB73">
        <v>7.7577582798199538</v>
      </c>
      <c r="AC73">
        <v>0</v>
      </c>
      <c r="AD73">
        <v>5.3813046317940962</v>
      </c>
      <c r="AE73">
        <v>9.7053538269680431</v>
      </c>
      <c r="AF73">
        <v>7.8399833113590258</v>
      </c>
      <c r="AG73">
        <v>6.290462755200001</v>
      </c>
      <c r="AH73">
        <v>23.147815748680046</v>
      </c>
      <c r="AI73">
        <v>0</v>
      </c>
      <c r="AJ73">
        <v>0</v>
      </c>
      <c r="AK73">
        <v>16.068629917966906</v>
      </c>
      <c r="AL73">
        <v>0</v>
      </c>
      <c r="AM73">
        <v>3.1031032505626412</v>
      </c>
      <c r="AN73">
        <v>0.69778999999999991</v>
      </c>
      <c r="AO73">
        <v>0</v>
      </c>
      <c r="AP73">
        <v>2.0748381462303227</v>
      </c>
      <c r="AQ73">
        <v>13.749156539047615</v>
      </c>
      <c r="AR73">
        <v>0.4876770722826087</v>
      </c>
      <c r="AS73">
        <v>1.386527499776985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849.33949065098216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4.4900763479561627</v>
      </c>
      <c r="L74">
        <v>555.30777747715138</v>
      </c>
      <c r="M74">
        <v>22.970674956591424</v>
      </c>
      <c r="N74">
        <v>17.390519644734521</v>
      </c>
      <c r="O74">
        <v>0</v>
      </c>
      <c r="P74">
        <v>34.567067117997198</v>
      </c>
      <c r="Q74">
        <v>3.1089400236686395</v>
      </c>
      <c r="R74">
        <v>12.487010071990172</v>
      </c>
      <c r="S74">
        <v>7.7736385817535547</v>
      </c>
      <c r="T74">
        <v>0</v>
      </c>
      <c r="U74">
        <v>24.669835709264145</v>
      </c>
      <c r="V74">
        <v>6.1065405308890011</v>
      </c>
      <c r="W74">
        <v>13.667087424976032</v>
      </c>
      <c r="X74">
        <v>43.198697521222414</v>
      </c>
      <c r="Y74">
        <v>0</v>
      </c>
      <c r="Z74">
        <v>3.840943909090909</v>
      </c>
      <c r="AA74">
        <v>4.0940376160337557</v>
      </c>
      <c r="AB74">
        <v>7.7577582798199538</v>
      </c>
      <c r="AC74">
        <v>0</v>
      </c>
      <c r="AD74">
        <v>8.0719569476911435</v>
      </c>
      <c r="AE74">
        <v>9.7053538269680431</v>
      </c>
      <c r="AF74">
        <v>7.8399833113590258</v>
      </c>
      <c r="AG74">
        <v>6.290462755200001</v>
      </c>
      <c r="AH74">
        <v>41.331400936071802</v>
      </c>
      <c r="AI74">
        <v>0</v>
      </c>
      <c r="AJ74">
        <v>0</v>
      </c>
      <c r="AK74">
        <v>16.068629917966906</v>
      </c>
      <c r="AL74">
        <v>0</v>
      </c>
      <c r="AM74">
        <v>3.1031032505626412</v>
      </c>
      <c r="AN74">
        <v>0.69778999999999991</v>
      </c>
      <c r="AO74">
        <v>0</v>
      </c>
      <c r="AP74">
        <v>2.0748381462303227</v>
      </c>
      <c r="AQ74">
        <v>13.749156539047615</v>
      </c>
      <c r="AR74">
        <v>0.4876770722826087</v>
      </c>
      <c r="AS74">
        <v>1.386527499776985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872.23748541629618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4.4900763479561627</v>
      </c>
      <c r="L75">
        <v>555.30777747715138</v>
      </c>
      <c r="M75">
        <v>22.970674956591424</v>
      </c>
      <c r="N75">
        <v>17.390519644734521</v>
      </c>
      <c r="O75">
        <v>0</v>
      </c>
      <c r="P75">
        <v>34.567067117997198</v>
      </c>
      <c r="Q75">
        <v>3.1089400236686395</v>
      </c>
      <c r="R75">
        <v>12.487010071990172</v>
      </c>
      <c r="S75">
        <v>7.7736385817535547</v>
      </c>
      <c r="T75">
        <v>0</v>
      </c>
      <c r="U75">
        <v>24.669835709264145</v>
      </c>
      <c r="V75">
        <v>6.1065405308890011</v>
      </c>
      <c r="W75">
        <v>13.5</v>
      </c>
      <c r="X75">
        <v>43.198697521222414</v>
      </c>
      <c r="Y75">
        <v>0</v>
      </c>
      <c r="Z75">
        <v>3.840943909090909</v>
      </c>
      <c r="AA75">
        <v>6.513241466666666</v>
      </c>
      <c r="AB75">
        <v>7.7577582798199538</v>
      </c>
      <c r="AC75">
        <v>0</v>
      </c>
      <c r="AD75">
        <v>8.0719569476911435</v>
      </c>
      <c r="AE75">
        <v>9.7053538269680431</v>
      </c>
      <c r="AF75">
        <v>7.8399833113590258</v>
      </c>
      <c r="AG75">
        <v>6.290462755200001</v>
      </c>
      <c r="AH75">
        <v>41.331400936071802</v>
      </c>
      <c r="AI75">
        <v>0</v>
      </c>
      <c r="AJ75">
        <v>0</v>
      </c>
      <c r="AK75">
        <v>16.068629917966906</v>
      </c>
      <c r="AL75">
        <v>0</v>
      </c>
      <c r="AM75">
        <v>3.1031032505626412</v>
      </c>
      <c r="AN75">
        <v>0.69778999999999991</v>
      </c>
      <c r="AO75">
        <v>0</v>
      </c>
      <c r="AP75">
        <v>2.0748381462303227</v>
      </c>
      <c r="AQ75">
        <v>13.749156539047615</v>
      </c>
      <c r="AR75">
        <v>0.4876770722826087</v>
      </c>
      <c r="AS75">
        <v>1.386527499776985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874.489601841953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4.4900763479561627</v>
      </c>
      <c r="L76">
        <v>555.30777747715138</v>
      </c>
      <c r="M76">
        <v>22.970674956591424</v>
      </c>
      <c r="N76">
        <v>17.390519644734521</v>
      </c>
      <c r="O76">
        <v>0</v>
      </c>
      <c r="P76">
        <v>34.567067117997198</v>
      </c>
      <c r="Q76">
        <v>3.1089400236686395</v>
      </c>
      <c r="R76">
        <v>12.487010071990172</v>
      </c>
      <c r="S76">
        <v>7.7736385817535547</v>
      </c>
      <c r="T76">
        <v>0</v>
      </c>
      <c r="U76">
        <v>24.669835709264145</v>
      </c>
      <c r="V76">
        <v>6.1065405308890011</v>
      </c>
      <c r="W76">
        <v>13.5</v>
      </c>
      <c r="X76">
        <v>43.198697521222414</v>
      </c>
      <c r="Y76">
        <v>0</v>
      </c>
      <c r="Z76">
        <v>3.840943909090909</v>
      </c>
      <c r="AA76">
        <v>7.6763202999999995</v>
      </c>
      <c r="AB76">
        <v>7.7577582798199538</v>
      </c>
      <c r="AC76">
        <v>0</v>
      </c>
      <c r="AD76">
        <v>8.0719569476911435</v>
      </c>
      <c r="AE76">
        <v>9.7053538269680431</v>
      </c>
      <c r="AF76">
        <v>7.8399833113590258</v>
      </c>
      <c r="AG76">
        <v>6.290462755200001</v>
      </c>
      <c r="AH76">
        <v>41.331400936071802</v>
      </c>
      <c r="AI76">
        <v>0</v>
      </c>
      <c r="AJ76">
        <v>0</v>
      </c>
      <c r="AK76">
        <v>16.068629917966906</v>
      </c>
      <c r="AL76">
        <v>0</v>
      </c>
      <c r="AM76">
        <v>3.1031032505626412</v>
      </c>
      <c r="AN76">
        <v>0.69778999999999991</v>
      </c>
      <c r="AO76">
        <v>0</v>
      </c>
      <c r="AP76">
        <v>2.0748381462303227</v>
      </c>
      <c r="AQ76">
        <v>13.749156539047615</v>
      </c>
      <c r="AR76">
        <v>0.4876770722826087</v>
      </c>
      <c r="AS76">
        <v>1.386527499776985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875.65268067528643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4.4900763479561627</v>
      </c>
      <c r="L77">
        <v>555.30777747715138</v>
      </c>
      <c r="M77">
        <v>22.970674956591424</v>
      </c>
      <c r="N77">
        <v>17.390519644734521</v>
      </c>
      <c r="O77">
        <v>0</v>
      </c>
      <c r="P77">
        <v>34.567067117997198</v>
      </c>
      <c r="Q77">
        <v>3.1089400236686395</v>
      </c>
      <c r="R77">
        <v>12.487010071990172</v>
      </c>
      <c r="S77">
        <v>7.7736385817535547</v>
      </c>
      <c r="T77">
        <v>0</v>
      </c>
      <c r="U77">
        <v>24.669835709264145</v>
      </c>
      <c r="V77">
        <v>6.1065405308890011</v>
      </c>
      <c r="W77">
        <v>13.5</v>
      </c>
      <c r="X77">
        <v>43.198697521222414</v>
      </c>
      <c r="Y77">
        <v>0</v>
      </c>
      <c r="Z77">
        <v>3.840943909090909</v>
      </c>
      <c r="AA77">
        <v>7.6763202999999995</v>
      </c>
      <c r="AB77">
        <v>7.7577582798199538</v>
      </c>
      <c r="AC77">
        <v>0</v>
      </c>
      <c r="AD77">
        <v>8.0719569476911435</v>
      </c>
      <c r="AE77">
        <v>9.7053538269680431</v>
      </c>
      <c r="AF77">
        <v>7.8399833113590258</v>
      </c>
      <c r="AG77">
        <v>6.290462755200001</v>
      </c>
      <c r="AH77">
        <v>32.462719898944037</v>
      </c>
      <c r="AI77">
        <v>0</v>
      </c>
      <c r="AJ77">
        <v>0</v>
      </c>
      <c r="AK77">
        <v>16.068629917966906</v>
      </c>
      <c r="AL77">
        <v>0</v>
      </c>
      <c r="AM77">
        <v>3.1031032505626412</v>
      </c>
      <c r="AN77">
        <v>0.69778999999999991</v>
      </c>
      <c r="AO77">
        <v>0</v>
      </c>
      <c r="AP77">
        <v>7.5448548301574145E-2</v>
      </c>
      <c r="AQ77">
        <v>13.749156539047615</v>
      </c>
      <c r="AR77">
        <v>0.81279532500000007</v>
      </c>
      <c r="AS77">
        <v>1.386527499776985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865.10972829294724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4.4900763479561627</v>
      </c>
      <c r="L78">
        <v>555.30777747715138</v>
      </c>
      <c r="M78">
        <v>22.970674956591424</v>
      </c>
      <c r="N78">
        <v>17.390519644734521</v>
      </c>
      <c r="O78">
        <v>0</v>
      </c>
      <c r="P78">
        <v>34.567067117997198</v>
      </c>
      <c r="Q78">
        <v>3.1089400236686395</v>
      </c>
      <c r="R78">
        <v>12.487010071990172</v>
      </c>
      <c r="S78">
        <v>7.7736385817535547</v>
      </c>
      <c r="T78">
        <v>0</v>
      </c>
      <c r="U78">
        <v>24.669835709264145</v>
      </c>
      <c r="V78">
        <v>6.1065405308890011</v>
      </c>
      <c r="W78">
        <v>13.5</v>
      </c>
      <c r="X78">
        <v>43.198697521222414</v>
      </c>
      <c r="Y78">
        <v>0</v>
      </c>
      <c r="Z78">
        <v>3.840943909090909</v>
      </c>
      <c r="AA78">
        <v>7.6763202999999995</v>
      </c>
      <c r="AB78">
        <v>7.7577582798199538</v>
      </c>
      <c r="AC78">
        <v>0</v>
      </c>
      <c r="AD78">
        <v>5.3813046317940962</v>
      </c>
      <c r="AE78">
        <v>9.7053538269680431</v>
      </c>
      <c r="AF78">
        <v>7.8399833113590258</v>
      </c>
      <c r="AG78">
        <v>6.290462755200001</v>
      </c>
      <c r="AH78">
        <v>22.311147680000005</v>
      </c>
      <c r="AI78">
        <v>0</v>
      </c>
      <c r="AJ78">
        <v>0</v>
      </c>
      <c r="AK78">
        <v>16.068629917966906</v>
      </c>
      <c r="AL78">
        <v>0</v>
      </c>
      <c r="AM78">
        <v>3.1031032505626412</v>
      </c>
      <c r="AN78">
        <v>0.69778999999999991</v>
      </c>
      <c r="AO78">
        <v>0</v>
      </c>
      <c r="AP78">
        <v>7.5448548301574145E-2</v>
      </c>
      <c r="AQ78">
        <v>13.749156539047615</v>
      </c>
      <c r="AR78">
        <v>7.8028349972826083</v>
      </c>
      <c r="AS78">
        <v>1.386527499776985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859.25754343038886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4.4900763479561627</v>
      </c>
      <c r="L79">
        <v>555.30777747715138</v>
      </c>
      <c r="M79">
        <v>22.970674956591424</v>
      </c>
      <c r="N79">
        <v>17.390519644734521</v>
      </c>
      <c r="O79">
        <v>0</v>
      </c>
      <c r="P79">
        <v>34.567067117997198</v>
      </c>
      <c r="Q79">
        <v>3.1089400236686395</v>
      </c>
      <c r="R79">
        <v>12.487010071990172</v>
      </c>
      <c r="S79">
        <v>7.7736385817535547</v>
      </c>
      <c r="T79">
        <v>0</v>
      </c>
      <c r="U79">
        <v>24.669835709264145</v>
      </c>
      <c r="V79">
        <v>6.1065405308890011</v>
      </c>
      <c r="W79">
        <v>13.5</v>
      </c>
      <c r="X79">
        <v>43.198697521222414</v>
      </c>
      <c r="Y79">
        <v>0</v>
      </c>
      <c r="Z79">
        <v>1.9204719545454545</v>
      </c>
      <c r="AA79">
        <v>7.6763202999999995</v>
      </c>
      <c r="AB79">
        <v>3.8788789864966238</v>
      </c>
      <c r="AC79">
        <v>0</v>
      </c>
      <c r="AD79">
        <v>5.3813046317940962</v>
      </c>
      <c r="AE79">
        <v>9.7053538269680431</v>
      </c>
      <c r="AF79">
        <v>2.9036974999999994</v>
      </c>
      <c r="AG79">
        <v>6.290462755200001</v>
      </c>
      <c r="AH79">
        <v>18.12780733659979</v>
      </c>
      <c r="AI79">
        <v>0</v>
      </c>
      <c r="AJ79">
        <v>0</v>
      </c>
      <c r="AK79">
        <v>16.068629917966906</v>
      </c>
      <c r="AL79">
        <v>0</v>
      </c>
      <c r="AM79">
        <v>1.554692456864216</v>
      </c>
      <c r="AN79">
        <v>0.69778999999999991</v>
      </c>
      <c r="AO79">
        <v>0</v>
      </c>
      <c r="AP79">
        <v>7.5448548301574145E-2</v>
      </c>
      <c r="AQ79">
        <v>13.749156539047615</v>
      </c>
      <c r="AR79">
        <v>7.8028349972826083</v>
      </c>
      <c r="AS79">
        <v>1.386527499776985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842.79015523406235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4.4900763479561627</v>
      </c>
      <c r="L80">
        <v>555.30777747715138</v>
      </c>
      <c r="M80">
        <v>22.970674956591424</v>
      </c>
      <c r="N80">
        <v>17.390519644734521</v>
      </c>
      <c r="O80">
        <v>0</v>
      </c>
      <c r="P80">
        <v>34.567067117997198</v>
      </c>
      <c r="Q80">
        <v>3.1089400236686395</v>
      </c>
      <c r="R80">
        <v>12.487010071990172</v>
      </c>
      <c r="S80">
        <v>7.7736385817535547</v>
      </c>
      <c r="T80">
        <v>0</v>
      </c>
      <c r="U80">
        <v>24.669835709264145</v>
      </c>
      <c r="V80">
        <v>6.1065405308890011</v>
      </c>
      <c r="W80">
        <v>13.5</v>
      </c>
      <c r="X80">
        <v>43.198697521222414</v>
      </c>
      <c r="Y80">
        <v>0</v>
      </c>
      <c r="Z80">
        <v>1.9204719545454545</v>
      </c>
      <c r="AA80">
        <v>4.1368388974683548</v>
      </c>
      <c r="AB80">
        <v>3.8788789864966238</v>
      </c>
      <c r="AC80">
        <v>0</v>
      </c>
      <c r="AD80">
        <v>2.6560269324753976</v>
      </c>
      <c r="AE80">
        <v>4.8526769134840215</v>
      </c>
      <c r="AF80">
        <v>2.6133278727180529</v>
      </c>
      <c r="AG80">
        <v>6.290462755200001</v>
      </c>
      <c r="AH80">
        <v>12.550020416599789</v>
      </c>
      <c r="AI80">
        <v>0</v>
      </c>
      <c r="AJ80">
        <v>0</v>
      </c>
      <c r="AK80">
        <v>16.068629917966906</v>
      </c>
      <c r="AL80">
        <v>0</v>
      </c>
      <c r="AM80">
        <v>0</v>
      </c>
      <c r="AN80">
        <v>0.69778999999999991</v>
      </c>
      <c r="AO80">
        <v>0</v>
      </c>
      <c r="AP80">
        <v>7.5448548301574145E-2</v>
      </c>
      <c r="AQ80">
        <v>13.749156539047615</v>
      </c>
      <c r="AR80">
        <v>1.1379135777173912</v>
      </c>
      <c r="AS80">
        <v>1.386527499776985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817.58494879501654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4.4900763479561627</v>
      </c>
      <c r="L81">
        <v>555.30777747715138</v>
      </c>
      <c r="M81">
        <v>22.970674956591424</v>
      </c>
      <c r="N81">
        <v>17.390519644734521</v>
      </c>
      <c r="O81">
        <v>0</v>
      </c>
      <c r="P81">
        <v>34.567067117997198</v>
      </c>
      <c r="Q81">
        <v>3.1089400236686395</v>
      </c>
      <c r="R81">
        <v>12.487010071990172</v>
      </c>
      <c r="S81">
        <v>7.7736385817535547</v>
      </c>
      <c r="T81">
        <v>0</v>
      </c>
      <c r="U81">
        <v>24.669835709264145</v>
      </c>
      <c r="V81">
        <v>6.1065405308890011</v>
      </c>
      <c r="W81">
        <v>13.5</v>
      </c>
      <c r="X81">
        <v>43.198697521222414</v>
      </c>
      <c r="Y81">
        <v>0</v>
      </c>
      <c r="Z81">
        <v>1.9204719545454545</v>
      </c>
      <c r="AA81">
        <v>1.8609261333333333</v>
      </c>
      <c r="AB81">
        <v>0</v>
      </c>
      <c r="AC81">
        <v>0</v>
      </c>
      <c r="AD81">
        <v>0</v>
      </c>
      <c r="AE81">
        <v>4.8526769134840215</v>
      </c>
      <c r="AF81">
        <v>2.6133278727180529</v>
      </c>
      <c r="AG81">
        <v>6.290462755200001</v>
      </c>
      <c r="AH81">
        <v>5.8566761739598734</v>
      </c>
      <c r="AI81">
        <v>0</v>
      </c>
      <c r="AJ81">
        <v>0</v>
      </c>
      <c r="AK81">
        <v>16.068629917966906</v>
      </c>
      <c r="AL81">
        <v>0</v>
      </c>
      <c r="AM81">
        <v>0</v>
      </c>
      <c r="AN81">
        <v>0.69778999999999991</v>
      </c>
      <c r="AO81">
        <v>0</v>
      </c>
      <c r="AP81">
        <v>7.5448548301574145E-2</v>
      </c>
      <c r="AQ81">
        <v>13.749156539047615</v>
      </c>
      <c r="AR81">
        <v>0.4876770722826087</v>
      </c>
      <c r="AS81">
        <v>1.386527499776985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801.43054936383487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4.4900763479561627</v>
      </c>
      <c r="L82">
        <v>555.30777747715138</v>
      </c>
      <c r="M82">
        <v>22.970674956591424</v>
      </c>
      <c r="N82">
        <v>17.390519644734521</v>
      </c>
      <c r="O82">
        <v>0</v>
      </c>
      <c r="P82">
        <v>34.567067117997198</v>
      </c>
      <c r="Q82">
        <v>3.1089400236686395</v>
      </c>
      <c r="R82">
        <v>12.487010071990172</v>
      </c>
      <c r="S82">
        <v>7.7736385817535547</v>
      </c>
      <c r="T82">
        <v>0</v>
      </c>
      <c r="U82">
        <v>24.669835709264145</v>
      </c>
      <c r="V82">
        <v>6.1065405308890011</v>
      </c>
      <c r="W82">
        <v>13.5</v>
      </c>
      <c r="X82">
        <v>43.198697521222414</v>
      </c>
      <c r="Y82">
        <v>0</v>
      </c>
      <c r="Z82">
        <v>1.9204719545454545</v>
      </c>
      <c r="AA82">
        <v>0</v>
      </c>
      <c r="AB82">
        <v>0</v>
      </c>
      <c r="AC82">
        <v>0</v>
      </c>
      <c r="AD82">
        <v>0</v>
      </c>
      <c r="AE82">
        <v>4.8526769134840215</v>
      </c>
      <c r="AF82">
        <v>2.6133278727180529</v>
      </c>
      <c r="AG82">
        <v>6.290462755200001</v>
      </c>
      <c r="AH82">
        <v>0</v>
      </c>
      <c r="AI82">
        <v>0</v>
      </c>
      <c r="AJ82">
        <v>0</v>
      </c>
      <c r="AK82">
        <v>16.068629917966906</v>
      </c>
      <c r="AL82">
        <v>0</v>
      </c>
      <c r="AM82">
        <v>0</v>
      </c>
      <c r="AN82">
        <v>0.69778999999999991</v>
      </c>
      <c r="AO82">
        <v>0</v>
      </c>
      <c r="AP82">
        <v>7.5448548301574145E-2</v>
      </c>
      <c r="AQ82">
        <v>13.749156539047615</v>
      </c>
      <c r="AR82">
        <v>0.4876770722826087</v>
      </c>
      <c r="AS82">
        <v>1.386527499776985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793.71294705654168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4.4900763479561627</v>
      </c>
      <c r="L83">
        <v>555.30777747715138</v>
      </c>
      <c r="M83">
        <v>22.970674956591424</v>
      </c>
      <c r="N83">
        <v>17.390519644734521</v>
      </c>
      <c r="O83">
        <v>0</v>
      </c>
      <c r="P83">
        <v>34.567067117997198</v>
      </c>
      <c r="Q83">
        <v>3.1089400236686395</v>
      </c>
      <c r="R83">
        <v>12.487010071990172</v>
      </c>
      <c r="S83">
        <v>7.7736385817535547</v>
      </c>
      <c r="T83">
        <v>0</v>
      </c>
      <c r="U83">
        <v>24.669835709264145</v>
      </c>
      <c r="V83">
        <v>6.1065405308890011</v>
      </c>
      <c r="W83">
        <v>13.5</v>
      </c>
      <c r="X83">
        <v>43.198697521222414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4.8526769134840215</v>
      </c>
      <c r="AF83">
        <v>2.6133278727180529</v>
      </c>
      <c r="AG83">
        <v>6.290462755200001</v>
      </c>
      <c r="AH83">
        <v>0</v>
      </c>
      <c r="AI83">
        <v>0</v>
      </c>
      <c r="AJ83">
        <v>0</v>
      </c>
      <c r="AK83">
        <v>16.068629917966906</v>
      </c>
      <c r="AL83">
        <v>0</v>
      </c>
      <c r="AM83">
        <v>0</v>
      </c>
      <c r="AN83">
        <v>0.69778999999999991</v>
      </c>
      <c r="AO83">
        <v>0</v>
      </c>
      <c r="AP83">
        <v>0</v>
      </c>
      <c r="AQ83">
        <v>13.749156539047615</v>
      </c>
      <c r="AR83">
        <v>0.81279532500000007</v>
      </c>
      <c r="AS83">
        <v>1.386527499776985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792.04214480641213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4.4900763479561627</v>
      </c>
      <c r="L84">
        <v>555.30777747715138</v>
      </c>
      <c r="M84">
        <v>22.970674956591424</v>
      </c>
      <c r="N84">
        <v>17.390519644734521</v>
      </c>
      <c r="O84">
        <v>0</v>
      </c>
      <c r="P84">
        <v>34.567067117997198</v>
      </c>
      <c r="Q84">
        <v>3.1089400236686395</v>
      </c>
      <c r="R84">
        <v>12.487010071990172</v>
      </c>
      <c r="S84">
        <v>7.7736385817535547</v>
      </c>
      <c r="T84">
        <v>0</v>
      </c>
      <c r="U84">
        <v>24.669835709264145</v>
      </c>
      <c r="V84">
        <v>6.1065405308890011</v>
      </c>
      <c r="W84">
        <v>13.5</v>
      </c>
      <c r="X84">
        <v>43.198697521222414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4.8526769134840215</v>
      </c>
      <c r="AF84">
        <v>2.6133278727180529</v>
      </c>
      <c r="AG84">
        <v>6.290462755200001</v>
      </c>
      <c r="AH84">
        <v>0</v>
      </c>
      <c r="AI84">
        <v>0</v>
      </c>
      <c r="AJ84">
        <v>0</v>
      </c>
      <c r="AK84">
        <v>16.068629917966906</v>
      </c>
      <c r="AL84">
        <v>0</v>
      </c>
      <c r="AM84">
        <v>0</v>
      </c>
      <c r="AN84">
        <v>0.69778999999999991</v>
      </c>
      <c r="AO84">
        <v>0</v>
      </c>
      <c r="AP84">
        <v>0</v>
      </c>
      <c r="AQ84">
        <v>13.749156539047615</v>
      </c>
      <c r="AR84">
        <v>7.8028349972826083</v>
      </c>
      <c r="AS84">
        <v>2.4561344106452578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800.101791389563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4.4900763479561627</v>
      </c>
      <c r="L85">
        <v>555.30777747715138</v>
      </c>
      <c r="M85">
        <v>22.970674956591424</v>
      </c>
      <c r="N85">
        <v>17.390519644734521</v>
      </c>
      <c r="O85">
        <v>0</v>
      </c>
      <c r="P85">
        <v>34.567067117997198</v>
      </c>
      <c r="Q85">
        <v>3.1089400236686395</v>
      </c>
      <c r="R85">
        <v>12.487010071990172</v>
      </c>
      <c r="S85">
        <v>7.7736385817535547</v>
      </c>
      <c r="T85">
        <v>0</v>
      </c>
      <c r="U85">
        <v>24.669835709264145</v>
      </c>
      <c r="V85">
        <v>6.1065405308890011</v>
      </c>
      <c r="W85">
        <v>13.5</v>
      </c>
      <c r="X85">
        <v>43.198697521222414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4.8526769134840215</v>
      </c>
      <c r="AF85">
        <v>2.6133278727180529</v>
      </c>
      <c r="AG85">
        <v>6.290462755200001</v>
      </c>
      <c r="AH85">
        <v>0</v>
      </c>
      <c r="AI85">
        <v>0</v>
      </c>
      <c r="AJ85">
        <v>0</v>
      </c>
      <c r="AK85">
        <v>16.068629917966906</v>
      </c>
      <c r="AL85">
        <v>0</v>
      </c>
      <c r="AM85">
        <v>0</v>
      </c>
      <c r="AN85">
        <v>0.69778999999999991</v>
      </c>
      <c r="AO85">
        <v>0</v>
      </c>
      <c r="AP85">
        <v>0</v>
      </c>
      <c r="AQ85">
        <v>13.396613851269837</v>
      </c>
      <c r="AR85">
        <v>7.8028349972826083</v>
      </c>
      <c r="AS85">
        <v>2.4561344106452578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799.74924870178529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4.4900763479561627</v>
      </c>
      <c r="L86">
        <v>555.30777747715138</v>
      </c>
      <c r="M86">
        <v>22.970674956591424</v>
      </c>
      <c r="N86">
        <v>17.390519644734521</v>
      </c>
      <c r="O86">
        <v>0</v>
      </c>
      <c r="P86">
        <v>34.567067117997198</v>
      </c>
      <c r="Q86">
        <v>3.1089400236686395</v>
      </c>
      <c r="R86">
        <v>12.487010071990172</v>
      </c>
      <c r="S86">
        <v>7.7736385817535547</v>
      </c>
      <c r="T86">
        <v>0</v>
      </c>
      <c r="U86">
        <v>24.669835709264145</v>
      </c>
      <c r="V86">
        <v>6.1065405308890011</v>
      </c>
      <c r="W86">
        <v>13.5</v>
      </c>
      <c r="X86">
        <v>43.198697521222414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4.8526769134840215</v>
      </c>
      <c r="AF86">
        <v>2.6133278727180529</v>
      </c>
      <c r="AG86">
        <v>6.290462755200001</v>
      </c>
      <c r="AH86">
        <v>0</v>
      </c>
      <c r="AI86">
        <v>0</v>
      </c>
      <c r="AJ86">
        <v>0</v>
      </c>
      <c r="AK86">
        <v>16.068629917966906</v>
      </c>
      <c r="AL86">
        <v>0</v>
      </c>
      <c r="AM86">
        <v>0</v>
      </c>
      <c r="AN86">
        <v>0.69778999999999991</v>
      </c>
      <c r="AO86">
        <v>0</v>
      </c>
      <c r="AP86">
        <v>0</v>
      </c>
      <c r="AQ86">
        <v>12.802858229999996</v>
      </c>
      <c r="AR86">
        <v>0.9753544513586957</v>
      </c>
      <c r="AS86">
        <v>1.386527499776985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791.25840562372321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1.9200093494420361</v>
      </c>
      <c r="L87">
        <v>508.75615478936572</v>
      </c>
      <c r="M87">
        <v>22.970674956591424</v>
      </c>
      <c r="N87">
        <v>17.390519644734521</v>
      </c>
      <c r="O87">
        <v>0</v>
      </c>
      <c r="P87">
        <v>34.567067117997198</v>
      </c>
      <c r="Q87">
        <v>3.1089400236686395</v>
      </c>
      <c r="R87">
        <v>12.487010071990172</v>
      </c>
      <c r="S87">
        <v>7.7736385817535547</v>
      </c>
      <c r="T87">
        <v>0</v>
      </c>
      <c r="U87">
        <v>24.669835709264145</v>
      </c>
      <c r="V87">
        <v>6.1065405308890011</v>
      </c>
      <c r="W87">
        <v>13.5</v>
      </c>
      <c r="X87">
        <v>43.198697521222414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4.8526769134840215</v>
      </c>
      <c r="AF87">
        <v>2.6133278727180529</v>
      </c>
      <c r="AG87">
        <v>6.290462755200001</v>
      </c>
      <c r="AH87">
        <v>0</v>
      </c>
      <c r="AI87">
        <v>0</v>
      </c>
      <c r="AJ87">
        <v>0</v>
      </c>
      <c r="AK87">
        <v>16.068629917966906</v>
      </c>
      <c r="AL87">
        <v>0</v>
      </c>
      <c r="AM87">
        <v>0</v>
      </c>
      <c r="AN87">
        <v>0.69778999999999991</v>
      </c>
      <c r="AO87">
        <v>0</v>
      </c>
      <c r="AP87">
        <v>0</v>
      </c>
      <c r="AQ87">
        <v>8.5352388199999982</v>
      </c>
      <c r="AR87">
        <v>0.4876770722826087</v>
      </c>
      <c r="AS87">
        <v>1.386527499776985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737.38141914834739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1.9200093494420361</v>
      </c>
      <c r="L88">
        <v>431.96409241163616</v>
      </c>
      <c r="M88">
        <v>22.970674956591424</v>
      </c>
      <c r="N88">
        <v>17.390519644734521</v>
      </c>
      <c r="O88">
        <v>0</v>
      </c>
      <c r="P88">
        <v>34.567067117997198</v>
      </c>
      <c r="Q88">
        <v>3.1089400236686395</v>
      </c>
      <c r="R88">
        <v>12.487010071990172</v>
      </c>
      <c r="S88">
        <v>7.7736385817535547</v>
      </c>
      <c r="T88">
        <v>0</v>
      </c>
      <c r="U88">
        <v>24.669835709264145</v>
      </c>
      <c r="V88">
        <v>6.1065405308890011</v>
      </c>
      <c r="W88">
        <v>13.5</v>
      </c>
      <c r="X88">
        <v>43.198697521222414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4.8526769134840215</v>
      </c>
      <c r="AF88">
        <v>2.6133278727180529</v>
      </c>
      <c r="AG88">
        <v>6.290462755200001</v>
      </c>
      <c r="AH88">
        <v>0</v>
      </c>
      <c r="AI88">
        <v>0</v>
      </c>
      <c r="AJ88">
        <v>0</v>
      </c>
      <c r="AK88">
        <v>16.068629917966906</v>
      </c>
      <c r="AL88">
        <v>0</v>
      </c>
      <c r="AM88">
        <v>0</v>
      </c>
      <c r="AN88">
        <v>0.69778999999999991</v>
      </c>
      <c r="AO88">
        <v>0</v>
      </c>
      <c r="AP88">
        <v>0</v>
      </c>
      <c r="AQ88">
        <v>8.5352388199999982</v>
      </c>
      <c r="AR88">
        <v>0.4876770722826087</v>
      </c>
      <c r="AS88">
        <v>1.386527499776985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660.58935677061788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1.9200093494420361</v>
      </c>
      <c r="L89">
        <v>431.95878756462298</v>
      </c>
      <c r="M89">
        <v>22.970674956591424</v>
      </c>
      <c r="N89">
        <v>17.390519644734521</v>
      </c>
      <c r="O89">
        <v>0</v>
      </c>
      <c r="P89">
        <v>34.567067117997198</v>
      </c>
      <c r="Q89">
        <v>3.1105577004219405</v>
      </c>
      <c r="R89">
        <v>12.487010071990172</v>
      </c>
      <c r="S89">
        <v>7.7754480394676451</v>
      </c>
      <c r="T89">
        <v>0</v>
      </c>
      <c r="U89">
        <v>24.669835709264145</v>
      </c>
      <c r="V89">
        <v>6.1018373989218322</v>
      </c>
      <c r="W89">
        <v>13.5</v>
      </c>
      <c r="X89">
        <v>43.198697521222414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4.8526769134840215</v>
      </c>
      <c r="AF89">
        <v>2.6133278727180529</v>
      </c>
      <c r="AG89">
        <v>6.290462755200001</v>
      </c>
      <c r="AH89">
        <v>0</v>
      </c>
      <c r="AI89">
        <v>0</v>
      </c>
      <c r="AJ89">
        <v>0</v>
      </c>
      <c r="AK89">
        <v>16.068629917966906</v>
      </c>
      <c r="AL89">
        <v>0</v>
      </c>
      <c r="AM89">
        <v>0</v>
      </c>
      <c r="AN89">
        <v>0.69778999999999991</v>
      </c>
      <c r="AO89">
        <v>0</v>
      </c>
      <c r="AP89">
        <v>0</v>
      </c>
      <c r="AQ89">
        <v>8.5352388199999982</v>
      </c>
      <c r="AR89">
        <v>0.81279532500000007</v>
      </c>
      <c r="AS89">
        <v>1.386527499776985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660.9078941788224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1.9200093494420361</v>
      </c>
      <c r="L90">
        <v>431.95878756462298</v>
      </c>
      <c r="M90">
        <v>22.970674956591424</v>
      </c>
      <c r="N90">
        <v>17.390519644734521</v>
      </c>
      <c r="O90">
        <v>0</v>
      </c>
      <c r="P90">
        <v>34.567067117997198</v>
      </c>
      <c r="Q90">
        <v>3.1105577004219405</v>
      </c>
      <c r="R90">
        <v>12.487010071990172</v>
      </c>
      <c r="S90">
        <v>7.7754480394676451</v>
      </c>
      <c r="T90">
        <v>0</v>
      </c>
      <c r="U90">
        <v>24.669835709264145</v>
      </c>
      <c r="V90">
        <v>6.1018373989218322</v>
      </c>
      <c r="W90">
        <v>13.5</v>
      </c>
      <c r="X90">
        <v>43.198697521222414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4.8526769134840215</v>
      </c>
      <c r="AF90">
        <v>2.6133278727180529</v>
      </c>
      <c r="AG90">
        <v>6.290462755200001</v>
      </c>
      <c r="AH90">
        <v>0</v>
      </c>
      <c r="AI90">
        <v>0</v>
      </c>
      <c r="AJ90">
        <v>0</v>
      </c>
      <c r="AK90">
        <v>16.068629917966906</v>
      </c>
      <c r="AL90">
        <v>0</v>
      </c>
      <c r="AM90">
        <v>0</v>
      </c>
      <c r="AN90">
        <v>0.69778999999999991</v>
      </c>
      <c r="AO90">
        <v>0</v>
      </c>
      <c r="AP90">
        <v>0</v>
      </c>
      <c r="AQ90">
        <v>4.2676194099999991</v>
      </c>
      <c r="AR90">
        <v>0.81279532500000007</v>
      </c>
      <c r="AS90">
        <v>1.386527499776985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656.64027476882234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1.9200132627588626</v>
      </c>
      <c r="L91">
        <v>383.96335351358022</v>
      </c>
      <c r="M91">
        <v>22.970674956591424</v>
      </c>
      <c r="N91">
        <v>17.390519644734521</v>
      </c>
      <c r="O91">
        <v>0</v>
      </c>
      <c r="P91">
        <v>34.567067117997198</v>
      </c>
      <c r="Q91">
        <v>3.1105577004219405</v>
      </c>
      <c r="R91">
        <v>12.487299131255362</v>
      </c>
      <c r="S91">
        <v>7.7754480394676451</v>
      </c>
      <c r="T91">
        <v>0</v>
      </c>
      <c r="U91">
        <v>24.669835709264145</v>
      </c>
      <c r="V91">
        <v>6.1018373989218322</v>
      </c>
      <c r="W91">
        <v>13.5</v>
      </c>
      <c r="X91">
        <v>43.198697521222414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4.8526769134840215</v>
      </c>
      <c r="AF91">
        <v>2.6133278727180529</v>
      </c>
      <c r="AG91">
        <v>6.290462755200001</v>
      </c>
      <c r="AH91">
        <v>0</v>
      </c>
      <c r="AI91">
        <v>0</v>
      </c>
      <c r="AJ91">
        <v>0</v>
      </c>
      <c r="AK91">
        <v>16.068629917966906</v>
      </c>
      <c r="AL91">
        <v>0</v>
      </c>
      <c r="AM91">
        <v>0</v>
      </c>
      <c r="AN91">
        <v>0.69778999999999991</v>
      </c>
      <c r="AO91">
        <v>0</v>
      </c>
      <c r="AP91">
        <v>0</v>
      </c>
      <c r="AQ91">
        <v>4.2676194099999991</v>
      </c>
      <c r="AR91">
        <v>0.81279532500000007</v>
      </c>
      <c r="AS91">
        <v>1.386527499776985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608.64513369036172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1.9200132627588626</v>
      </c>
      <c r="L92">
        <v>364.76608559853867</v>
      </c>
      <c r="M92">
        <v>22.970674956591424</v>
      </c>
      <c r="N92">
        <v>17.390519644734521</v>
      </c>
      <c r="O92">
        <v>0</v>
      </c>
      <c r="P92">
        <v>34.567067117997198</v>
      </c>
      <c r="Q92">
        <v>3.1105577004219405</v>
      </c>
      <c r="R92">
        <v>12.487299131255362</v>
      </c>
      <c r="S92">
        <v>7.7754480394676451</v>
      </c>
      <c r="T92">
        <v>0</v>
      </c>
      <c r="U92">
        <v>24.669835709264145</v>
      </c>
      <c r="V92">
        <v>6.1018373989218322</v>
      </c>
      <c r="W92">
        <v>13.5</v>
      </c>
      <c r="X92">
        <v>43.198697521222414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2.6133278727180529</v>
      </c>
      <c r="AG92">
        <v>6.290462755200001</v>
      </c>
      <c r="AH92">
        <v>0</v>
      </c>
      <c r="AI92">
        <v>0</v>
      </c>
      <c r="AJ92">
        <v>0</v>
      </c>
      <c r="AK92">
        <v>16.068629917966906</v>
      </c>
      <c r="AL92">
        <v>0</v>
      </c>
      <c r="AM92">
        <v>0</v>
      </c>
      <c r="AN92">
        <v>0.69778999999999991</v>
      </c>
      <c r="AO92">
        <v>0</v>
      </c>
      <c r="AP92">
        <v>0</v>
      </c>
      <c r="AQ92">
        <v>4.2676194099999991</v>
      </c>
      <c r="AR92">
        <v>0.81279532500000007</v>
      </c>
      <c r="AS92">
        <v>1.386527499776985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584.59518886183594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1.9200132627588626</v>
      </c>
      <c r="L93">
        <v>326.36971485889336</v>
      </c>
      <c r="M93">
        <v>22.970674956591424</v>
      </c>
      <c r="N93">
        <v>17.390519644734521</v>
      </c>
      <c r="O93">
        <v>0</v>
      </c>
      <c r="P93">
        <v>34.567067117997198</v>
      </c>
      <c r="Q93">
        <v>3.1105577004219405</v>
      </c>
      <c r="R93">
        <v>12.487299131255362</v>
      </c>
      <c r="S93">
        <v>7.7754480394676451</v>
      </c>
      <c r="T93">
        <v>0</v>
      </c>
      <c r="U93">
        <v>24.669835709264145</v>
      </c>
      <c r="V93">
        <v>6.1018373989218322</v>
      </c>
      <c r="W93">
        <v>13.5</v>
      </c>
      <c r="X93">
        <v>43.198697521222414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2.6133278727180529</v>
      </c>
      <c r="AG93">
        <v>6.290462755200001</v>
      </c>
      <c r="AH93">
        <v>0</v>
      </c>
      <c r="AI93">
        <v>0</v>
      </c>
      <c r="AJ93">
        <v>0</v>
      </c>
      <c r="AK93">
        <v>16.068629917966906</v>
      </c>
      <c r="AL93">
        <v>0</v>
      </c>
      <c r="AM93">
        <v>0</v>
      </c>
      <c r="AN93">
        <v>0.69778999999999991</v>
      </c>
      <c r="AO93">
        <v>0</v>
      </c>
      <c r="AP93">
        <v>0</v>
      </c>
      <c r="AQ93">
        <v>0</v>
      </c>
      <c r="AR93">
        <v>7.8028349972826083</v>
      </c>
      <c r="AS93">
        <v>1.386527499776985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548.92123838447333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1.9200132627588626</v>
      </c>
      <c r="L94">
        <v>305.25167555416203</v>
      </c>
      <c r="M94">
        <v>22.970674956591424</v>
      </c>
      <c r="N94">
        <v>17.390519644734521</v>
      </c>
      <c r="O94">
        <v>0</v>
      </c>
      <c r="P94">
        <v>34.567067117997198</v>
      </c>
      <c r="Q94">
        <v>2.8804720086486486</v>
      </c>
      <c r="R94">
        <v>12.487299131255362</v>
      </c>
      <c r="S94">
        <v>3.8389288873949572</v>
      </c>
      <c r="T94">
        <v>0</v>
      </c>
      <c r="U94">
        <v>24.669835709264145</v>
      </c>
      <c r="V94">
        <v>6.1018373989218322</v>
      </c>
      <c r="W94">
        <v>13.5</v>
      </c>
      <c r="X94">
        <v>43.198697521222414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2.6133278727180529</v>
      </c>
      <c r="AG94">
        <v>6.290462755200001</v>
      </c>
      <c r="AH94">
        <v>0</v>
      </c>
      <c r="AI94">
        <v>0</v>
      </c>
      <c r="AJ94">
        <v>0</v>
      </c>
      <c r="AK94">
        <v>16.068629917966906</v>
      </c>
      <c r="AL94">
        <v>0</v>
      </c>
      <c r="AM94">
        <v>0</v>
      </c>
      <c r="AN94">
        <v>0.69778999999999991</v>
      </c>
      <c r="AO94">
        <v>0</v>
      </c>
      <c r="AP94">
        <v>0</v>
      </c>
      <c r="AQ94">
        <v>0</v>
      </c>
      <c r="AR94">
        <v>7.8028349972826083</v>
      </c>
      <c r="AS94">
        <v>1.386527499776985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523.63659423589604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1.9200132627588626</v>
      </c>
      <c r="L95">
        <v>305.25167555416203</v>
      </c>
      <c r="M95">
        <v>22.970674956591424</v>
      </c>
      <c r="N95">
        <v>17.390519644734521</v>
      </c>
      <c r="O95">
        <v>0</v>
      </c>
      <c r="P95">
        <v>34.567067117997198</v>
      </c>
      <c r="Q95">
        <v>2.8804720086486486</v>
      </c>
      <c r="R95">
        <v>12.487299131255362</v>
      </c>
      <c r="S95">
        <v>3.8389288873949572</v>
      </c>
      <c r="T95">
        <v>0</v>
      </c>
      <c r="U95">
        <v>24.669835709264145</v>
      </c>
      <c r="V95">
        <v>6.1018373989218322</v>
      </c>
      <c r="W95">
        <v>13.5</v>
      </c>
      <c r="X95">
        <v>43.198697521222414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2.6133278727180529</v>
      </c>
      <c r="AG95">
        <v>6.290462755200001</v>
      </c>
      <c r="AH95">
        <v>0</v>
      </c>
      <c r="AI95">
        <v>0</v>
      </c>
      <c r="AJ95">
        <v>0</v>
      </c>
      <c r="AK95">
        <v>16.068629917966906</v>
      </c>
      <c r="AL95">
        <v>0</v>
      </c>
      <c r="AM95">
        <v>0</v>
      </c>
      <c r="AN95">
        <v>0.69778999999999991</v>
      </c>
      <c r="AO95">
        <v>0</v>
      </c>
      <c r="AP95">
        <v>0</v>
      </c>
      <c r="AQ95">
        <v>0</v>
      </c>
      <c r="AR95">
        <v>0.9753544513586957</v>
      </c>
      <c r="AS95">
        <v>1.386527499776985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516.80911368997215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1.9200132627588626</v>
      </c>
      <c r="L96">
        <v>305.25167555416203</v>
      </c>
      <c r="M96">
        <v>22.970674956591424</v>
      </c>
      <c r="N96">
        <v>17.390519644734521</v>
      </c>
      <c r="O96">
        <v>0</v>
      </c>
      <c r="P96">
        <v>34.567067117997198</v>
      </c>
      <c r="Q96">
        <v>2.8804720086486486</v>
      </c>
      <c r="R96">
        <v>6.5205870311995744</v>
      </c>
      <c r="S96">
        <v>3.8389288873949572</v>
      </c>
      <c r="T96">
        <v>0</v>
      </c>
      <c r="U96">
        <v>24.669835709264145</v>
      </c>
      <c r="V96">
        <v>1.9198750018761728</v>
      </c>
      <c r="W96">
        <v>13.5</v>
      </c>
      <c r="X96">
        <v>43.198697521222414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2.6133278727180529</v>
      </c>
      <c r="AG96">
        <v>6.290462755200001</v>
      </c>
      <c r="AH96">
        <v>0</v>
      </c>
      <c r="AI96">
        <v>0</v>
      </c>
      <c r="AJ96">
        <v>0</v>
      </c>
      <c r="AK96">
        <v>16.068629917966906</v>
      </c>
      <c r="AL96">
        <v>0</v>
      </c>
      <c r="AM96">
        <v>0</v>
      </c>
      <c r="AN96">
        <v>0.69778999999999991</v>
      </c>
      <c r="AO96">
        <v>0</v>
      </c>
      <c r="AP96">
        <v>0</v>
      </c>
      <c r="AQ96">
        <v>0</v>
      </c>
      <c r="AR96">
        <v>0.4876770722826087</v>
      </c>
      <c r="AS96">
        <v>1.386527499776985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506.17276181379452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1.9200132627588626</v>
      </c>
      <c r="L97">
        <v>305.25167555416203</v>
      </c>
      <c r="M97">
        <v>24.509180852422084</v>
      </c>
      <c r="N97">
        <v>17.390519644734521</v>
      </c>
      <c r="O97">
        <v>0</v>
      </c>
      <c r="P97">
        <v>34.567067117997198</v>
      </c>
      <c r="Q97">
        <v>2.8804720086486486</v>
      </c>
      <c r="R97">
        <v>5.7596022662889519</v>
      </c>
      <c r="S97">
        <v>3.8389288873949572</v>
      </c>
      <c r="T97">
        <v>0</v>
      </c>
      <c r="U97">
        <v>24.669835709264145</v>
      </c>
      <c r="V97">
        <v>1.9198750018761728</v>
      </c>
      <c r="W97">
        <v>13.5</v>
      </c>
      <c r="X97">
        <v>43.198697521222414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2.6133278727180529</v>
      </c>
      <c r="AG97">
        <v>6.290462755200001</v>
      </c>
      <c r="AH97">
        <v>0</v>
      </c>
      <c r="AI97">
        <v>0</v>
      </c>
      <c r="AJ97">
        <v>0</v>
      </c>
      <c r="AK97">
        <v>16.068629917966906</v>
      </c>
      <c r="AL97">
        <v>0</v>
      </c>
      <c r="AM97">
        <v>0</v>
      </c>
      <c r="AN97">
        <v>0.69778999999999991</v>
      </c>
      <c r="AO97">
        <v>0</v>
      </c>
      <c r="AP97">
        <v>0</v>
      </c>
      <c r="AQ97">
        <v>0</v>
      </c>
      <c r="AR97">
        <v>0.4876770722826087</v>
      </c>
      <c r="AS97">
        <v>1.386527499776985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506.95028294471456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1.9200132627588626</v>
      </c>
      <c r="L98">
        <v>305.25167555416203</v>
      </c>
      <c r="M98">
        <v>26.578965770696222</v>
      </c>
      <c r="N98">
        <v>17.390519644734521</v>
      </c>
      <c r="O98">
        <v>0</v>
      </c>
      <c r="P98">
        <v>34.567067117997198</v>
      </c>
      <c r="Q98">
        <v>2.8804720086486486</v>
      </c>
      <c r="R98">
        <v>5.7596022662889519</v>
      </c>
      <c r="S98">
        <v>3.8389288873949572</v>
      </c>
      <c r="T98">
        <v>0</v>
      </c>
      <c r="U98">
        <v>24.669835709264145</v>
      </c>
      <c r="V98">
        <v>1.9198750018761728</v>
      </c>
      <c r="W98">
        <v>13.5</v>
      </c>
      <c r="X98">
        <v>43.198697521222414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2.6133278727180529</v>
      </c>
      <c r="AG98">
        <v>6.290462755200001</v>
      </c>
      <c r="AH98">
        <v>0</v>
      </c>
      <c r="AI98">
        <v>0</v>
      </c>
      <c r="AJ98">
        <v>0</v>
      </c>
      <c r="AK98">
        <v>16.068629917966906</v>
      </c>
      <c r="AL98">
        <v>0</v>
      </c>
      <c r="AM98">
        <v>0</v>
      </c>
      <c r="AN98">
        <v>0.69778999999999991</v>
      </c>
      <c r="AO98">
        <v>0</v>
      </c>
      <c r="AP98">
        <v>0</v>
      </c>
      <c r="AQ98">
        <v>0</v>
      </c>
      <c r="AR98">
        <v>0.4876770722826087</v>
      </c>
      <c r="AS98">
        <v>1.386527499776985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509.02006786298875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8.6148746422957875E-2</v>
      </c>
      <c r="L99">
        <f t="shared" si="2"/>
        <v>10.646374942457673</v>
      </c>
      <c r="M99">
        <f t="shared" si="2"/>
        <v>0.61738872418367952</v>
      </c>
      <c r="N99">
        <f t="shared" si="2"/>
        <v>0.41737256893471802</v>
      </c>
      <c r="O99">
        <f t="shared" si="2"/>
        <v>0</v>
      </c>
      <c r="P99">
        <f t="shared" si="2"/>
        <v>0.83205498811843825</v>
      </c>
      <c r="Q99">
        <f t="shared" si="2"/>
        <v>7.2773090468120624E-2</v>
      </c>
      <c r="R99">
        <f t="shared" si="2"/>
        <v>0.25278476048286891</v>
      </c>
      <c r="S99">
        <f t="shared" si="2"/>
        <v>0.15506621289651817</v>
      </c>
      <c r="T99">
        <f t="shared" si="2"/>
        <v>0</v>
      </c>
      <c r="U99">
        <f t="shared" si="2"/>
        <v>0.59207605702233934</v>
      </c>
      <c r="V99">
        <f t="shared" si="2"/>
        <v>0.11715817165834738</v>
      </c>
      <c r="W99">
        <f t="shared" si="2"/>
        <v>0.25332830129819939</v>
      </c>
      <c r="X99">
        <f t="shared" si="2"/>
        <v>0.86241590947932611</v>
      </c>
      <c r="Y99">
        <f t="shared" si="2"/>
        <v>0</v>
      </c>
      <c r="Z99">
        <f t="shared" si="2"/>
        <v>1.3605286806818185E-2</v>
      </c>
      <c r="AA99">
        <f t="shared" si="2"/>
        <v>2.4839642130801684E-2</v>
      </c>
      <c r="AB99">
        <f t="shared" si="2"/>
        <v>3.3472999375843956E-2</v>
      </c>
      <c r="AC99">
        <f t="shared" si="2"/>
        <v>0</v>
      </c>
      <c r="AD99">
        <f t="shared" si="2"/>
        <v>2.6435581203576839E-2</v>
      </c>
      <c r="AE99">
        <f t="shared" si="2"/>
        <v>8.7348184442712348E-2</v>
      </c>
      <c r="AF99">
        <f t="shared" si="2"/>
        <v>7.9851683857758704E-2</v>
      </c>
      <c r="AG99">
        <f t="shared" si="2"/>
        <v>0.15097110612479994</v>
      </c>
      <c r="AH99">
        <f t="shared" si="2"/>
        <v>0.15896692675979932</v>
      </c>
      <c r="AI99">
        <f t="shared" si="2"/>
        <v>0</v>
      </c>
      <c r="AJ99">
        <f t="shared" si="2"/>
        <v>0</v>
      </c>
      <c r="AK99">
        <f t="shared" si="2"/>
        <v>0.38564711803120599</v>
      </c>
      <c r="AL99">
        <f t="shared" si="2"/>
        <v>0</v>
      </c>
      <c r="AM99">
        <f t="shared" si="2"/>
        <v>1.4520277805701424E-2</v>
      </c>
      <c r="AN99">
        <f t="shared" si="2"/>
        <v>1.655414849999998E-2</v>
      </c>
      <c r="AO99">
        <f t="shared" si="2"/>
        <v>0</v>
      </c>
      <c r="AP99">
        <f t="shared" si="2"/>
        <v>8.7897686090720739E-3</v>
      </c>
      <c r="AQ99">
        <f t="shared" si="2"/>
        <v>0.14518719630230142</v>
      </c>
      <c r="AR99">
        <f t="shared" si="2"/>
        <v>3.9127965531182071E-2</v>
      </c>
      <c r="AS99">
        <f t="shared" si="2"/>
        <v>3.8941615444692219E-2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16.129201974349449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14.398548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14.398548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14.398548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14.398548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14.398548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14.398548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14.398548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14.398548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14.398548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14.398548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14.390884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14.390884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14.398548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14.398548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14.398548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14.398548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14.398548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14.398548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14.398548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14.398548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14.398548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14.398548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13.977410000000001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13.977410000000001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13.251412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13.251412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14.042154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14.042154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14.398548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14.398548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14.101755000000001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14.101755000000001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14.398548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14.398548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14.398548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14.398548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14.398548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14.398548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14.398548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14.398548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14.398548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14.398548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14.398548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14.398548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14.398548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14.398548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14.398548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14.398548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14.398548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14.398548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14.398548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14.398548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14.398548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14.398548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14.398548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14.398548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14.398548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14.398548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14.398548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14.398548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14.398548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14.398548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14.398548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14.398548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14.398548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14.398548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14.398548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14.398548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14.398548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14.398548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14.398548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14.398548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14.398548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14.398548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14.398548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14.398548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14.398548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14.398548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14.398548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14.398548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14.398548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14.398548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14.398548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14.398548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14.398548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14.398548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14.398548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14.398548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14.398548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14.398548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14.398548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14.398548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14.398548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14.398548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14.398548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14.398548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14.398548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14.398548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14.398548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14.398548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14.398548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14.398548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14.398548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14.398548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14.398548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14.398548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14.398548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14.398548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14.398548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14.398548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14.398548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14.398548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14.398548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14.398548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14.398548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14.398548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14.398548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14.398548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14.398548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14.398548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14.398548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14.398548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14.398548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14.398548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14.398548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14.398548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14.398548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14.398548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14.398548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14.398548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14.398548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14.398548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14.398548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14.398548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14.398548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14.398548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14.398548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14.398548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14.398548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14.398548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14.398548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14.398548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14.398548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14.398548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14.398548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14.398548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14.398548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14.398548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14.398548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14.398548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14.398548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14.398548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14.398548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14.398548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14.398548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14.398548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14.398548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14.398548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14.398548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14.398548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14.398548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14.398548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14.398548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14.398548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14.398548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14.398548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14.398548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14.398548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14.398548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14.398548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14.398548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14.398548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14.398548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14.398548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14.398548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14.398548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14.398548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14.398548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14.398548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14.398548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14.398548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14.398548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14.398548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14.398548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14.398548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14.398548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14.398548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14.398548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14.398548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14.398548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14.398548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14.398548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0.34500787074999945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0.34500787074999945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45306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259.17</v>
      </c>
      <c r="L3" s="196">
        <v>2.88</v>
      </c>
      <c r="M3" s="196">
        <v>61.21</v>
      </c>
      <c r="N3" s="196">
        <v>24.9</v>
      </c>
      <c r="O3" s="196">
        <v>70.349999999999994</v>
      </c>
      <c r="P3" s="196">
        <v>22.26</v>
      </c>
      <c r="Q3" s="196">
        <v>2.88</v>
      </c>
      <c r="R3" s="196">
        <v>7.68</v>
      </c>
      <c r="S3" s="196">
        <v>3.84</v>
      </c>
      <c r="T3" s="196">
        <v>0</v>
      </c>
      <c r="U3" s="196">
        <v>59.62</v>
      </c>
      <c r="V3" s="196">
        <v>4</v>
      </c>
      <c r="W3" s="196">
        <v>19.559999999999999</v>
      </c>
      <c r="X3" s="196">
        <v>62.19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57.59</v>
      </c>
      <c r="AQ3" s="196">
        <v>14.4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259.17</v>
      </c>
      <c r="L4" s="196">
        <v>2.88</v>
      </c>
      <c r="M4" s="196">
        <v>61.21</v>
      </c>
      <c r="N4" s="196">
        <v>24.9</v>
      </c>
      <c r="O4" s="196">
        <v>70.349999999999994</v>
      </c>
      <c r="P4" s="196">
        <v>22.26</v>
      </c>
      <c r="Q4" s="196">
        <v>2.88</v>
      </c>
      <c r="R4" s="196">
        <v>7.68</v>
      </c>
      <c r="S4" s="196">
        <v>3.84</v>
      </c>
      <c r="T4" s="196">
        <v>0</v>
      </c>
      <c r="U4" s="196">
        <v>59.62</v>
      </c>
      <c r="V4" s="196">
        <v>3.84</v>
      </c>
      <c r="W4" s="196">
        <v>19.559999999999999</v>
      </c>
      <c r="X4" s="196">
        <v>62.19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57.59</v>
      </c>
      <c r="AQ4" s="196">
        <v>14.4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259.17</v>
      </c>
      <c r="L5" s="196">
        <v>2.88</v>
      </c>
      <c r="M5" s="196">
        <v>61.21</v>
      </c>
      <c r="N5" s="196">
        <v>24.9</v>
      </c>
      <c r="O5" s="196">
        <v>70.349999999999994</v>
      </c>
      <c r="P5" s="196">
        <v>22.26</v>
      </c>
      <c r="Q5" s="196">
        <v>2.88</v>
      </c>
      <c r="R5" s="196">
        <v>7.68</v>
      </c>
      <c r="S5" s="196">
        <v>3.84</v>
      </c>
      <c r="T5" s="196">
        <v>0</v>
      </c>
      <c r="U5" s="196">
        <v>59.62</v>
      </c>
      <c r="V5" s="196">
        <v>3.84</v>
      </c>
      <c r="W5" s="196">
        <v>4.8</v>
      </c>
      <c r="X5" s="196">
        <v>33.590000000000003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57.59</v>
      </c>
      <c r="AQ5" s="196">
        <v>14.4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259.17</v>
      </c>
      <c r="L6" s="196">
        <v>2.88</v>
      </c>
      <c r="M6" s="196">
        <v>61.21</v>
      </c>
      <c r="N6" s="196">
        <v>24.9</v>
      </c>
      <c r="O6" s="196">
        <v>70.349999999999994</v>
      </c>
      <c r="P6" s="196">
        <v>22.26</v>
      </c>
      <c r="Q6" s="196">
        <v>2.88</v>
      </c>
      <c r="R6" s="196">
        <v>7.68</v>
      </c>
      <c r="S6" s="196">
        <v>3.84</v>
      </c>
      <c r="T6" s="196">
        <v>0</v>
      </c>
      <c r="U6" s="196">
        <v>59.62</v>
      </c>
      <c r="V6" s="196">
        <v>3.84</v>
      </c>
      <c r="W6" s="196">
        <v>4.8</v>
      </c>
      <c r="X6" s="196">
        <v>14.4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57.59</v>
      </c>
      <c r="AQ6" s="196">
        <v>14.4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259.17</v>
      </c>
      <c r="L7" s="196">
        <v>2.88</v>
      </c>
      <c r="M7" s="196">
        <v>61.21</v>
      </c>
      <c r="N7" s="196">
        <v>24.9</v>
      </c>
      <c r="O7" s="196">
        <v>70.349999999999994</v>
      </c>
      <c r="P7" s="196">
        <v>22.26</v>
      </c>
      <c r="Q7" s="196">
        <v>2.88</v>
      </c>
      <c r="R7" s="196">
        <v>7.68</v>
      </c>
      <c r="S7" s="196">
        <v>3.84</v>
      </c>
      <c r="T7" s="196">
        <v>0</v>
      </c>
      <c r="U7" s="196">
        <v>59.62</v>
      </c>
      <c r="V7" s="196">
        <v>3.84</v>
      </c>
      <c r="W7" s="196">
        <v>4.8</v>
      </c>
      <c r="X7" s="196">
        <v>14.4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57.59</v>
      </c>
      <c r="AQ7" s="196">
        <v>14.4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259.17</v>
      </c>
      <c r="L8" s="196">
        <v>2.88</v>
      </c>
      <c r="M8" s="196">
        <v>61.21</v>
      </c>
      <c r="N8" s="196">
        <v>24.9</v>
      </c>
      <c r="O8" s="196">
        <v>70.349999999999994</v>
      </c>
      <c r="P8" s="196">
        <v>22.26</v>
      </c>
      <c r="Q8" s="196">
        <v>2.88</v>
      </c>
      <c r="R8" s="196">
        <v>7.68</v>
      </c>
      <c r="S8" s="196">
        <v>3.84</v>
      </c>
      <c r="T8" s="196">
        <v>0</v>
      </c>
      <c r="U8" s="196">
        <v>59.62</v>
      </c>
      <c r="V8" s="196">
        <v>3.84</v>
      </c>
      <c r="W8" s="196">
        <v>4.8</v>
      </c>
      <c r="X8" s="196">
        <v>14.4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57.59</v>
      </c>
      <c r="AQ8" s="196">
        <v>14.4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268.77</v>
      </c>
      <c r="L9" s="196">
        <v>2.88</v>
      </c>
      <c r="M9" s="196">
        <v>57.46</v>
      </c>
      <c r="N9" s="196">
        <v>11.52</v>
      </c>
      <c r="O9" s="196">
        <v>70.349999999999994</v>
      </c>
      <c r="P9" s="196">
        <v>11.68</v>
      </c>
      <c r="Q9" s="196">
        <v>2.88</v>
      </c>
      <c r="R9" s="196">
        <v>7.68</v>
      </c>
      <c r="S9" s="196">
        <v>3.84</v>
      </c>
      <c r="T9" s="196">
        <v>0</v>
      </c>
      <c r="U9" s="196">
        <v>59.62</v>
      </c>
      <c r="V9" s="196">
        <v>3.84</v>
      </c>
      <c r="W9" s="196">
        <v>4.8</v>
      </c>
      <c r="X9" s="196">
        <v>14.4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57.59</v>
      </c>
      <c r="AQ9" s="196">
        <v>14.4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268.77</v>
      </c>
      <c r="L10" s="196">
        <v>2.88</v>
      </c>
      <c r="M10" s="196">
        <v>28.79</v>
      </c>
      <c r="N10" s="196">
        <v>11.52</v>
      </c>
      <c r="O10" s="196">
        <v>70.349999999999994</v>
      </c>
      <c r="P10" s="196">
        <v>11.52</v>
      </c>
      <c r="Q10" s="196">
        <v>2.88</v>
      </c>
      <c r="R10" s="196">
        <v>7.68</v>
      </c>
      <c r="S10" s="196">
        <v>3.84</v>
      </c>
      <c r="T10" s="196">
        <v>0</v>
      </c>
      <c r="U10" s="196">
        <v>59.62</v>
      </c>
      <c r="V10" s="196">
        <v>3.84</v>
      </c>
      <c r="W10" s="196">
        <v>4.8</v>
      </c>
      <c r="X10" s="196">
        <v>14.4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57.59</v>
      </c>
      <c r="AQ10" s="196">
        <v>14.4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268.77</v>
      </c>
      <c r="L11" s="196">
        <v>2.88</v>
      </c>
      <c r="M11" s="196">
        <v>28.79</v>
      </c>
      <c r="N11" s="196">
        <v>11.52</v>
      </c>
      <c r="O11" s="196">
        <v>38.4</v>
      </c>
      <c r="P11" s="196">
        <v>11.52</v>
      </c>
      <c r="Q11" s="196">
        <v>2.88</v>
      </c>
      <c r="R11" s="196">
        <v>7.68</v>
      </c>
      <c r="S11" s="196">
        <v>3.84</v>
      </c>
      <c r="T11" s="196">
        <v>0</v>
      </c>
      <c r="U11" s="196">
        <v>59.62</v>
      </c>
      <c r="V11" s="196">
        <v>3.84</v>
      </c>
      <c r="W11" s="196">
        <v>4.8</v>
      </c>
      <c r="X11" s="196">
        <v>14.4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57.59</v>
      </c>
      <c r="AQ11" s="196">
        <v>14.4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268.77</v>
      </c>
      <c r="L12" s="196">
        <v>2.88</v>
      </c>
      <c r="M12" s="196">
        <v>28.79</v>
      </c>
      <c r="N12" s="196">
        <v>11.52</v>
      </c>
      <c r="O12" s="196">
        <v>38.4</v>
      </c>
      <c r="P12" s="196">
        <v>11.52</v>
      </c>
      <c r="Q12" s="196">
        <v>2.88</v>
      </c>
      <c r="R12" s="196">
        <v>7.68</v>
      </c>
      <c r="S12" s="196">
        <v>3.84</v>
      </c>
      <c r="T12" s="196">
        <v>0</v>
      </c>
      <c r="U12" s="196">
        <v>59.62</v>
      </c>
      <c r="V12" s="196">
        <v>3.84</v>
      </c>
      <c r="W12" s="196">
        <v>4.8</v>
      </c>
      <c r="X12" s="196">
        <v>14.4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57.59</v>
      </c>
      <c r="AQ12" s="196">
        <v>14.4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268.77</v>
      </c>
      <c r="L13" s="196">
        <v>2.88</v>
      </c>
      <c r="M13" s="196">
        <v>28.79</v>
      </c>
      <c r="N13" s="196">
        <v>11.52</v>
      </c>
      <c r="O13" s="196">
        <v>38.4</v>
      </c>
      <c r="P13" s="196">
        <v>11.52</v>
      </c>
      <c r="Q13" s="196">
        <v>2.88</v>
      </c>
      <c r="R13" s="196">
        <v>7.68</v>
      </c>
      <c r="S13" s="196">
        <v>3.84</v>
      </c>
      <c r="T13" s="196">
        <v>0</v>
      </c>
      <c r="U13" s="196">
        <v>59.62</v>
      </c>
      <c r="V13" s="196">
        <v>3.84</v>
      </c>
      <c r="W13" s="196">
        <v>4.8</v>
      </c>
      <c r="X13" s="196">
        <v>14.4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57.59</v>
      </c>
      <c r="AQ13" s="196">
        <v>14.4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268.77</v>
      </c>
      <c r="L14" s="196">
        <v>2.88</v>
      </c>
      <c r="M14" s="196">
        <v>28.79</v>
      </c>
      <c r="N14" s="196">
        <v>11.52</v>
      </c>
      <c r="O14" s="196">
        <v>38.4</v>
      </c>
      <c r="P14" s="196">
        <v>11.52</v>
      </c>
      <c r="Q14" s="196">
        <v>2.88</v>
      </c>
      <c r="R14" s="196">
        <v>7.68</v>
      </c>
      <c r="S14" s="196">
        <v>3.84</v>
      </c>
      <c r="T14" s="196">
        <v>0</v>
      </c>
      <c r="U14" s="196">
        <v>59.62</v>
      </c>
      <c r="V14" s="196">
        <v>3.84</v>
      </c>
      <c r="W14" s="196">
        <v>4.8</v>
      </c>
      <c r="X14" s="196">
        <v>14.4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57.59</v>
      </c>
      <c r="AQ14" s="196">
        <v>14.4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268.77</v>
      </c>
      <c r="L15" s="196">
        <v>2.88</v>
      </c>
      <c r="M15" s="196">
        <v>61.21</v>
      </c>
      <c r="N15" s="196">
        <v>24.9</v>
      </c>
      <c r="O15" s="196">
        <v>70.349999999999994</v>
      </c>
      <c r="P15" s="196">
        <v>22.26</v>
      </c>
      <c r="Q15" s="196">
        <v>2.88</v>
      </c>
      <c r="R15" s="196">
        <v>7.68</v>
      </c>
      <c r="S15" s="196">
        <v>3.84</v>
      </c>
      <c r="T15" s="196">
        <v>0</v>
      </c>
      <c r="U15" s="196">
        <v>59.62</v>
      </c>
      <c r="V15" s="196">
        <v>3.84</v>
      </c>
      <c r="W15" s="196">
        <v>4.8</v>
      </c>
      <c r="X15" s="196">
        <v>14.4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57.59</v>
      </c>
      <c r="AQ15" s="196">
        <v>14.4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268.77</v>
      </c>
      <c r="L16" s="196">
        <v>2.88</v>
      </c>
      <c r="M16" s="196">
        <v>61.21</v>
      </c>
      <c r="N16" s="196">
        <v>24.9</v>
      </c>
      <c r="O16" s="196">
        <v>70.349999999999994</v>
      </c>
      <c r="P16" s="196">
        <v>22.26</v>
      </c>
      <c r="Q16" s="196">
        <v>2.88</v>
      </c>
      <c r="R16" s="196">
        <v>7.68</v>
      </c>
      <c r="S16" s="196">
        <v>3.84</v>
      </c>
      <c r="T16" s="196">
        <v>0</v>
      </c>
      <c r="U16" s="196">
        <v>59.62</v>
      </c>
      <c r="V16" s="196">
        <v>3.84</v>
      </c>
      <c r="W16" s="196">
        <v>4.8</v>
      </c>
      <c r="X16" s="196">
        <v>14.4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57.59</v>
      </c>
      <c r="AQ16" s="196">
        <v>14.4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268.77</v>
      </c>
      <c r="L17" s="196">
        <v>2.88</v>
      </c>
      <c r="M17" s="196">
        <v>61.21</v>
      </c>
      <c r="N17" s="196">
        <v>24.9</v>
      </c>
      <c r="O17" s="196">
        <v>70.349999999999994</v>
      </c>
      <c r="P17" s="196">
        <v>22.26</v>
      </c>
      <c r="Q17" s="196">
        <v>2.88</v>
      </c>
      <c r="R17" s="196">
        <v>7.68</v>
      </c>
      <c r="S17" s="196">
        <v>3.84</v>
      </c>
      <c r="T17" s="196">
        <v>0</v>
      </c>
      <c r="U17" s="196">
        <v>59.62</v>
      </c>
      <c r="V17" s="196">
        <v>3.84</v>
      </c>
      <c r="W17" s="196">
        <v>4.8</v>
      </c>
      <c r="X17" s="196">
        <v>14.4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57.59</v>
      </c>
      <c r="AQ17" s="196">
        <v>14.4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268.77</v>
      </c>
      <c r="L18" s="196">
        <v>2.88</v>
      </c>
      <c r="M18" s="196">
        <v>61.21</v>
      </c>
      <c r="N18" s="196">
        <v>24.9</v>
      </c>
      <c r="O18" s="196">
        <v>70.349999999999994</v>
      </c>
      <c r="P18" s="196">
        <v>22.26</v>
      </c>
      <c r="Q18" s="196">
        <v>2.88</v>
      </c>
      <c r="R18" s="196">
        <v>7.68</v>
      </c>
      <c r="S18" s="196">
        <v>3.84</v>
      </c>
      <c r="T18" s="196">
        <v>0</v>
      </c>
      <c r="U18" s="196">
        <v>59.62</v>
      </c>
      <c r="V18" s="196">
        <v>3.84</v>
      </c>
      <c r="W18" s="196">
        <v>4.8</v>
      </c>
      <c r="X18" s="196">
        <v>14.4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57.59</v>
      </c>
      <c r="AQ18" s="196">
        <v>14.4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268.77</v>
      </c>
      <c r="L19" s="196">
        <v>2.88</v>
      </c>
      <c r="M19" s="196">
        <v>61.21</v>
      </c>
      <c r="N19" s="196">
        <v>24.9</v>
      </c>
      <c r="O19" s="196">
        <v>70.349999999999994</v>
      </c>
      <c r="P19" s="196">
        <v>22.26</v>
      </c>
      <c r="Q19" s="196">
        <v>2.88</v>
      </c>
      <c r="R19" s="196">
        <v>7.68</v>
      </c>
      <c r="S19" s="196">
        <v>3.84</v>
      </c>
      <c r="T19" s="196">
        <v>0</v>
      </c>
      <c r="U19" s="196">
        <v>59.62</v>
      </c>
      <c r="V19" s="196">
        <v>3.84</v>
      </c>
      <c r="W19" s="196">
        <v>4.8</v>
      </c>
      <c r="X19" s="196">
        <v>14.4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57.59</v>
      </c>
      <c r="AQ19" s="196">
        <v>14.4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268.77</v>
      </c>
      <c r="L20" s="196">
        <v>2.88</v>
      </c>
      <c r="M20" s="196">
        <v>61.21</v>
      </c>
      <c r="N20" s="196">
        <v>24.9</v>
      </c>
      <c r="O20" s="196">
        <v>70.349999999999994</v>
      </c>
      <c r="P20" s="196">
        <v>22.26</v>
      </c>
      <c r="Q20" s="196">
        <v>2.88</v>
      </c>
      <c r="R20" s="196">
        <v>7.68</v>
      </c>
      <c r="S20" s="196">
        <v>3.84</v>
      </c>
      <c r="T20" s="196">
        <v>0</v>
      </c>
      <c r="U20" s="196">
        <v>59.62</v>
      </c>
      <c r="V20" s="196">
        <v>3.84</v>
      </c>
      <c r="W20" s="196">
        <v>4.8</v>
      </c>
      <c r="X20" s="196">
        <v>14.4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57.59</v>
      </c>
      <c r="AQ20" s="196">
        <v>14.4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268.77</v>
      </c>
      <c r="L21" s="196">
        <v>2.88</v>
      </c>
      <c r="M21" s="196">
        <v>61.21</v>
      </c>
      <c r="N21" s="196">
        <v>24.9</v>
      </c>
      <c r="O21" s="196">
        <v>70.349999999999994</v>
      </c>
      <c r="P21" s="196">
        <v>22.26</v>
      </c>
      <c r="Q21" s="196">
        <v>2.88</v>
      </c>
      <c r="R21" s="196">
        <v>7.68</v>
      </c>
      <c r="S21" s="196">
        <v>3.84</v>
      </c>
      <c r="T21" s="196">
        <v>0</v>
      </c>
      <c r="U21" s="196">
        <v>59.62</v>
      </c>
      <c r="V21" s="196">
        <v>3.84</v>
      </c>
      <c r="W21" s="196">
        <v>4.8</v>
      </c>
      <c r="X21" s="196">
        <v>14.4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57.59</v>
      </c>
      <c r="AQ21" s="196">
        <v>14.4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268.77</v>
      </c>
      <c r="L22" s="196">
        <v>2.88</v>
      </c>
      <c r="M22" s="196">
        <v>61.21</v>
      </c>
      <c r="N22" s="196">
        <v>24.9</v>
      </c>
      <c r="O22" s="196">
        <v>70.349999999999994</v>
      </c>
      <c r="P22" s="196">
        <v>22.26</v>
      </c>
      <c r="Q22" s="196">
        <v>2.88</v>
      </c>
      <c r="R22" s="196">
        <v>7.68</v>
      </c>
      <c r="S22" s="196">
        <v>3.84</v>
      </c>
      <c r="T22" s="196">
        <v>0</v>
      </c>
      <c r="U22" s="196">
        <v>59.62</v>
      </c>
      <c r="V22" s="196">
        <v>3.84</v>
      </c>
      <c r="W22" s="196">
        <v>4.8</v>
      </c>
      <c r="X22" s="196">
        <v>14.4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57.59</v>
      </c>
      <c r="AQ22" s="196">
        <v>14.4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268.77</v>
      </c>
      <c r="L23" s="196">
        <v>2.88</v>
      </c>
      <c r="M23" s="196">
        <v>61.21</v>
      </c>
      <c r="N23" s="196">
        <v>24.9</v>
      </c>
      <c r="O23" s="196">
        <v>70.349999999999994</v>
      </c>
      <c r="P23" s="196">
        <v>22.26</v>
      </c>
      <c r="Q23" s="196">
        <v>2.88</v>
      </c>
      <c r="R23" s="196">
        <v>7.68</v>
      </c>
      <c r="S23" s="196">
        <v>3.84</v>
      </c>
      <c r="T23" s="196">
        <v>0</v>
      </c>
      <c r="U23" s="196">
        <v>59.62</v>
      </c>
      <c r="V23" s="196">
        <v>3.84</v>
      </c>
      <c r="W23" s="196">
        <v>4.8</v>
      </c>
      <c r="X23" s="196">
        <v>14.4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57.59</v>
      </c>
      <c r="AQ23" s="196">
        <v>14.4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268.77</v>
      </c>
      <c r="L24" s="196">
        <v>2.88</v>
      </c>
      <c r="M24" s="196">
        <v>61.21</v>
      </c>
      <c r="N24" s="196">
        <v>24.9</v>
      </c>
      <c r="O24" s="196">
        <v>70.349999999999994</v>
      </c>
      <c r="P24" s="196">
        <v>22.26</v>
      </c>
      <c r="Q24" s="196">
        <v>2.88</v>
      </c>
      <c r="R24" s="196">
        <v>7.68</v>
      </c>
      <c r="S24" s="196">
        <v>3.84</v>
      </c>
      <c r="T24" s="196">
        <v>0</v>
      </c>
      <c r="U24" s="196">
        <v>59.62</v>
      </c>
      <c r="V24" s="196">
        <v>3.84</v>
      </c>
      <c r="W24" s="196">
        <v>4.8</v>
      </c>
      <c r="X24" s="196">
        <v>14.4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57.59</v>
      </c>
      <c r="AQ24" s="196">
        <v>14.4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268.77</v>
      </c>
      <c r="L25" s="196">
        <v>2.88</v>
      </c>
      <c r="M25" s="196">
        <v>61.21</v>
      </c>
      <c r="N25" s="196">
        <v>24.9</v>
      </c>
      <c r="O25" s="196">
        <v>70.349999999999994</v>
      </c>
      <c r="P25" s="196">
        <v>22.26</v>
      </c>
      <c r="Q25" s="196">
        <v>2.88</v>
      </c>
      <c r="R25" s="196">
        <v>7.68</v>
      </c>
      <c r="S25" s="196">
        <v>3.84</v>
      </c>
      <c r="T25" s="196">
        <v>0</v>
      </c>
      <c r="U25" s="196">
        <v>59.62</v>
      </c>
      <c r="V25" s="196">
        <v>3.84</v>
      </c>
      <c r="W25" s="196">
        <v>7.07</v>
      </c>
      <c r="X25" s="196">
        <v>14.4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57.6</v>
      </c>
      <c r="AQ25" s="196">
        <v>14.4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268.77</v>
      </c>
      <c r="L26" s="196">
        <v>2.88</v>
      </c>
      <c r="M26" s="196">
        <v>61.21</v>
      </c>
      <c r="N26" s="196">
        <v>24.9</v>
      </c>
      <c r="O26" s="196">
        <v>70.349999999999994</v>
      </c>
      <c r="P26" s="196">
        <v>22.26</v>
      </c>
      <c r="Q26" s="196">
        <v>2.88</v>
      </c>
      <c r="R26" s="196">
        <v>7.68</v>
      </c>
      <c r="S26" s="196">
        <v>3.84</v>
      </c>
      <c r="T26" s="196">
        <v>0</v>
      </c>
      <c r="U26" s="196">
        <v>59.62</v>
      </c>
      <c r="V26" s="196">
        <v>3.66</v>
      </c>
      <c r="W26" s="196">
        <v>10.26</v>
      </c>
      <c r="X26" s="196">
        <v>53.24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95.99</v>
      </c>
      <c r="AQ26" s="196">
        <v>14.4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326.37</v>
      </c>
      <c r="L27" s="196">
        <v>9.0399999999999991</v>
      </c>
      <c r="M27" s="196">
        <v>61.21</v>
      </c>
      <c r="N27" s="196">
        <v>24.9</v>
      </c>
      <c r="O27" s="196">
        <v>70.349999999999994</v>
      </c>
      <c r="P27" s="196">
        <v>22.26</v>
      </c>
      <c r="Q27" s="196">
        <v>4.45</v>
      </c>
      <c r="R27" s="196">
        <v>17.87</v>
      </c>
      <c r="S27" s="196">
        <v>10.73</v>
      </c>
      <c r="T27" s="196">
        <v>0</v>
      </c>
      <c r="U27" s="196">
        <v>59.62</v>
      </c>
      <c r="V27" s="196">
        <v>8.74</v>
      </c>
      <c r="W27" s="196">
        <v>15.28</v>
      </c>
      <c r="X27" s="196">
        <v>62.19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117.33</v>
      </c>
      <c r="AQ27" s="196">
        <v>38.03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393.56</v>
      </c>
      <c r="L28" s="196">
        <v>9.0399999999999991</v>
      </c>
      <c r="M28" s="196">
        <v>61.21</v>
      </c>
      <c r="N28" s="196">
        <v>24.9</v>
      </c>
      <c r="O28" s="196">
        <v>70.349999999999994</v>
      </c>
      <c r="P28" s="196">
        <v>22.26</v>
      </c>
      <c r="Q28" s="196">
        <v>4.46</v>
      </c>
      <c r="R28" s="196">
        <v>17.88</v>
      </c>
      <c r="S28" s="196">
        <v>11.13</v>
      </c>
      <c r="T28" s="196">
        <v>0</v>
      </c>
      <c r="U28" s="196">
        <v>59.62</v>
      </c>
      <c r="V28" s="196">
        <v>8.73</v>
      </c>
      <c r="W28" s="196">
        <v>15.28</v>
      </c>
      <c r="X28" s="196">
        <v>62.19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117.33</v>
      </c>
      <c r="AQ28" s="196">
        <v>38.03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473.72</v>
      </c>
      <c r="L29" s="196">
        <v>9.0299999999999994</v>
      </c>
      <c r="M29" s="196">
        <v>61.21</v>
      </c>
      <c r="N29" s="196">
        <v>24.9</v>
      </c>
      <c r="O29" s="196">
        <v>70.349999999999994</v>
      </c>
      <c r="P29" s="196">
        <v>22.26</v>
      </c>
      <c r="Q29" s="196">
        <v>4.37</v>
      </c>
      <c r="R29" s="196">
        <v>17.87</v>
      </c>
      <c r="S29" s="196">
        <v>11.12</v>
      </c>
      <c r="T29" s="196">
        <v>0</v>
      </c>
      <c r="U29" s="196">
        <v>59.62</v>
      </c>
      <c r="V29" s="196">
        <v>8.74</v>
      </c>
      <c r="W29" s="196">
        <v>14.67</v>
      </c>
      <c r="X29" s="196">
        <v>62.19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134.61000000000001</v>
      </c>
      <c r="AJ29" s="196">
        <v>0</v>
      </c>
      <c r="AK29" s="196">
        <v>0</v>
      </c>
      <c r="AL29" s="196">
        <v>0</v>
      </c>
      <c r="AM29" s="196">
        <v>230</v>
      </c>
      <c r="AN29" s="196">
        <v>0</v>
      </c>
      <c r="AO29">
        <v>0</v>
      </c>
      <c r="AP29" s="196">
        <v>117.33</v>
      </c>
      <c r="AQ29" s="196">
        <v>38.03</v>
      </c>
      <c r="AR29" s="196">
        <v>0.24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488.96</v>
      </c>
      <c r="L30" s="196">
        <v>9.0399999999999991</v>
      </c>
      <c r="M30" s="196">
        <v>61.21</v>
      </c>
      <c r="N30" s="196">
        <v>24.9</v>
      </c>
      <c r="O30" s="196">
        <v>70.349999999999994</v>
      </c>
      <c r="P30" s="196">
        <v>22.26</v>
      </c>
      <c r="Q30" s="196">
        <v>4.46</v>
      </c>
      <c r="R30" s="196">
        <v>17.87</v>
      </c>
      <c r="S30" s="196">
        <v>11.12</v>
      </c>
      <c r="T30" s="196">
        <v>0</v>
      </c>
      <c r="U30" s="196">
        <v>59.62</v>
      </c>
      <c r="V30" s="196">
        <v>8.74</v>
      </c>
      <c r="W30" s="196">
        <v>14.67</v>
      </c>
      <c r="X30" s="196">
        <v>62.19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134.61000000000001</v>
      </c>
      <c r="AJ30" s="196">
        <v>0</v>
      </c>
      <c r="AK30" s="196">
        <v>0</v>
      </c>
      <c r="AL30" s="196">
        <v>0</v>
      </c>
      <c r="AM30" s="196">
        <v>300</v>
      </c>
      <c r="AN30" s="196">
        <v>0</v>
      </c>
      <c r="AO30">
        <v>0</v>
      </c>
      <c r="AP30" s="196">
        <v>117.33</v>
      </c>
      <c r="AQ30" s="196">
        <v>38.03</v>
      </c>
      <c r="AR30" s="196">
        <v>1.39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488.96</v>
      </c>
      <c r="L31" s="196">
        <v>9.0399999999999991</v>
      </c>
      <c r="M31" s="196">
        <v>61.21</v>
      </c>
      <c r="N31" s="196">
        <v>24.9</v>
      </c>
      <c r="O31" s="196">
        <v>70.349999999999994</v>
      </c>
      <c r="P31" s="196">
        <v>22.26</v>
      </c>
      <c r="Q31" s="196">
        <v>4.46</v>
      </c>
      <c r="R31" s="196">
        <v>17.87</v>
      </c>
      <c r="S31" s="196">
        <v>11.12</v>
      </c>
      <c r="T31" s="196">
        <v>0</v>
      </c>
      <c r="U31" s="196">
        <v>59.62</v>
      </c>
      <c r="V31" s="196">
        <v>8.74</v>
      </c>
      <c r="W31" s="196">
        <v>14.67</v>
      </c>
      <c r="X31" s="196">
        <v>62.19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134.61000000000001</v>
      </c>
      <c r="AJ31" s="196">
        <v>0</v>
      </c>
      <c r="AK31" s="196">
        <v>0</v>
      </c>
      <c r="AL31" s="196">
        <v>0</v>
      </c>
      <c r="AM31" s="196">
        <v>320</v>
      </c>
      <c r="AN31" s="196">
        <v>0</v>
      </c>
      <c r="AO31">
        <v>0</v>
      </c>
      <c r="AP31" s="196">
        <v>117.33</v>
      </c>
      <c r="AQ31" s="196">
        <v>38.03</v>
      </c>
      <c r="AR31" s="196">
        <v>6.24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488.96</v>
      </c>
      <c r="L32" s="196">
        <v>9.0399999999999991</v>
      </c>
      <c r="M32" s="196">
        <v>61.21</v>
      </c>
      <c r="N32" s="196">
        <v>24.9</v>
      </c>
      <c r="O32" s="196">
        <v>70.349999999999994</v>
      </c>
      <c r="P32" s="196">
        <v>22.26</v>
      </c>
      <c r="Q32" s="196">
        <v>4.46</v>
      </c>
      <c r="R32" s="196">
        <v>17.87</v>
      </c>
      <c r="S32" s="196">
        <v>11.12</v>
      </c>
      <c r="T32" s="196">
        <v>0</v>
      </c>
      <c r="U32" s="196">
        <v>59.62</v>
      </c>
      <c r="V32" s="196">
        <v>8.74</v>
      </c>
      <c r="W32" s="196">
        <v>14.67</v>
      </c>
      <c r="X32" s="196">
        <v>62.19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134.61000000000001</v>
      </c>
      <c r="AJ32" s="196">
        <v>0</v>
      </c>
      <c r="AK32" s="196">
        <v>0</v>
      </c>
      <c r="AL32" s="196">
        <v>0</v>
      </c>
      <c r="AM32" s="196">
        <v>320</v>
      </c>
      <c r="AN32" s="196">
        <v>0</v>
      </c>
      <c r="AO32">
        <v>0</v>
      </c>
      <c r="AP32" s="196">
        <v>117.33</v>
      </c>
      <c r="AQ32" s="196">
        <v>38.03</v>
      </c>
      <c r="AR32" s="196">
        <v>14.81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488.96</v>
      </c>
      <c r="L33" s="196">
        <v>9.0399999999999991</v>
      </c>
      <c r="M33" s="196">
        <v>61.21</v>
      </c>
      <c r="N33" s="196">
        <v>24.9</v>
      </c>
      <c r="O33" s="196">
        <v>70.349999999999994</v>
      </c>
      <c r="P33" s="196">
        <v>22.26</v>
      </c>
      <c r="Q33" s="196">
        <v>4.46</v>
      </c>
      <c r="R33" s="196">
        <v>17.87</v>
      </c>
      <c r="S33" s="196">
        <v>11.12</v>
      </c>
      <c r="T33" s="196">
        <v>0</v>
      </c>
      <c r="U33" s="196">
        <v>59.62</v>
      </c>
      <c r="V33" s="196">
        <v>8.74</v>
      </c>
      <c r="W33" s="196">
        <v>14.67</v>
      </c>
      <c r="X33" s="196">
        <v>62.19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103.39</v>
      </c>
      <c r="AJ33" s="196">
        <v>0</v>
      </c>
      <c r="AK33" s="196">
        <v>0</v>
      </c>
      <c r="AL33" s="196">
        <v>0</v>
      </c>
      <c r="AM33" s="196">
        <v>320</v>
      </c>
      <c r="AN33" s="196">
        <v>0</v>
      </c>
      <c r="AO33">
        <v>0</v>
      </c>
      <c r="AP33" s="196">
        <v>117.33</v>
      </c>
      <c r="AQ33" s="196">
        <v>38.03</v>
      </c>
      <c r="AR33" s="196">
        <v>27.22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488.96</v>
      </c>
      <c r="L34" s="196">
        <v>9.0399999999999991</v>
      </c>
      <c r="M34" s="196">
        <v>61.21</v>
      </c>
      <c r="N34" s="196">
        <v>24.9</v>
      </c>
      <c r="O34" s="196">
        <v>70.349999999999994</v>
      </c>
      <c r="P34" s="196">
        <v>22.26</v>
      </c>
      <c r="Q34" s="196">
        <v>4.46</v>
      </c>
      <c r="R34" s="196">
        <v>17.87</v>
      </c>
      <c r="S34" s="196">
        <v>11.12</v>
      </c>
      <c r="T34" s="196">
        <v>0</v>
      </c>
      <c r="U34" s="196">
        <v>59.62</v>
      </c>
      <c r="V34" s="196">
        <v>8.74</v>
      </c>
      <c r="W34" s="196">
        <v>14.67</v>
      </c>
      <c r="X34" s="196">
        <v>62.19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103.39</v>
      </c>
      <c r="AJ34" s="196">
        <v>0</v>
      </c>
      <c r="AK34" s="196">
        <v>0</v>
      </c>
      <c r="AL34" s="196">
        <v>0</v>
      </c>
      <c r="AM34" s="196">
        <v>320</v>
      </c>
      <c r="AN34" s="196">
        <v>0</v>
      </c>
      <c r="AO34">
        <v>0</v>
      </c>
      <c r="AP34" s="196">
        <v>117.33</v>
      </c>
      <c r="AQ34" s="196">
        <v>38.03</v>
      </c>
      <c r="AR34" s="196">
        <v>42.96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488.96</v>
      </c>
      <c r="L35" s="196">
        <v>9.0399999999999991</v>
      </c>
      <c r="M35" s="196">
        <v>61.21</v>
      </c>
      <c r="N35" s="196">
        <v>24.9</v>
      </c>
      <c r="O35" s="196">
        <v>70.349999999999994</v>
      </c>
      <c r="P35" s="196">
        <v>22.26</v>
      </c>
      <c r="Q35" s="196">
        <v>4.46</v>
      </c>
      <c r="R35" s="196">
        <v>17.87</v>
      </c>
      <c r="S35" s="196">
        <v>11.12</v>
      </c>
      <c r="T35" s="196">
        <v>0</v>
      </c>
      <c r="U35" s="196">
        <v>59.62</v>
      </c>
      <c r="V35" s="196">
        <v>8.74</v>
      </c>
      <c r="W35" s="196">
        <v>14.67</v>
      </c>
      <c r="X35" s="196">
        <v>62.19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103.39</v>
      </c>
      <c r="AJ35" s="196">
        <v>0</v>
      </c>
      <c r="AK35" s="196">
        <v>0</v>
      </c>
      <c r="AL35" s="196">
        <v>0</v>
      </c>
      <c r="AM35" s="196">
        <v>320</v>
      </c>
      <c r="AN35" s="196">
        <v>0</v>
      </c>
      <c r="AO35">
        <v>0</v>
      </c>
      <c r="AP35" s="196">
        <v>117.33</v>
      </c>
      <c r="AQ35" s="196">
        <v>38.03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488.96</v>
      </c>
      <c r="L36" s="196">
        <v>9.0399999999999991</v>
      </c>
      <c r="M36" s="196">
        <v>61.21</v>
      </c>
      <c r="N36" s="196">
        <v>24.9</v>
      </c>
      <c r="O36" s="196">
        <v>70.349999999999994</v>
      </c>
      <c r="P36" s="196">
        <v>22.26</v>
      </c>
      <c r="Q36" s="196">
        <v>4.46</v>
      </c>
      <c r="R36" s="196">
        <v>17.87</v>
      </c>
      <c r="S36" s="196">
        <v>11.12</v>
      </c>
      <c r="T36" s="196">
        <v>0</v>
      </c>
      <c r="U36" s="196">
        <v>59.62</v>
      </c>
      <c r="V36" s="196">
        <v>8.74</v>
      </c>
      <c r="W36" s="196">
        <v>14.67</v>
      </c>
      <c r="X36" s="196">
        <v>62.19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103.39</v>
      </c>
      <c r="AJ36" s="196">
        <v>0</v>
      </c>
      <c r="AK36" s="196">
        <v>0</v>
      </c>
      <c r="AL36" s="196">
        <v>0</v>
      </c>
      <c r="AM36" s="196">
        <v>320</v>
      </c>
      <c r="AN36" s="196">
        <v>0</v>
      </c>
      <c r="AO36">
        <v>0</v>
      </c>
      <c r="AP36" s="196">
        <v>117.33</v>
      </c>
      <c r="AQ36" s="196">
        <v>38.03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488.96</v>
      </c>
      <c r="L37" s="196">
        <v>9.0399999999999991</v>
      </c>
      <c r="M37" s="196">
        <v>61.21</v>
      </c>
      <c r="N37" s="196">
        <v>24.9</v>
      </c>
      <c r="O37" s="196">
        <v>70.349999999999994</v>
      </c>
      <c r="P37" s="196">
        <v>22.26</v>
      </c>
      <c r="Q37" s="196">
        <v>4.46</v>
      </c>
      <c r="R37" s="196">
        <v>17.87</v>
      </c>
      <c r="S37" s="196">
        <v>11.12</v>
      </c>
      <c r="T37" s="196">
        <v>0</v>
      </c>
      <c r="U37" s="196">
        <v>59.62</v>
      </c>
      <c r="V37" s="196">
        <v>8.74</v>
      </c>
      <c r="W37" s="196">
        <v>14.67</v>
      </c>
      <c r="X37" s="196">
        <v>62.19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103.39</v>
      </c>
      <c r="AJ37" s="196">
        <v>0</v>
      </c>
      <c r="AK37" s="196">
        <v>0</v>
      </c>
      <c r="AL37" s="196">
        <v>0</v>
      </c>
      <c r="AM37" s="196">
        <v>320</v>
      </c>
      <c r="AN37" s="196">
        <v>0</v>
      </c>
      <c r="AO37">
        <v>0</v>
      </c>
      <c r="AP37" s="196">
        <v>117.33</v>
      </c>
      <c r="AQ37" s="196">
        <v>38.03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488.96</v>
      </c>
      <c r="L38" s="196">
        <v>9.0399999999999991</v>
      </c>
      <c r="M38" s="196">
        <v>61.21</v>
      </c>
      <c r="N38" s="196">
        <v>24.9</v>
      </c>
      <c r="O38" s="196">
        <v>70.349999999999994</v>
      </c>
      <c r="P38" s="196">
        <v>22.26</v>
      </c>
      <c r="Q38" s="196">
        <v>4.46</v>
      </c>
      <c r="R38" s="196">
        <v>17.87</v>
      </c>
      <c r="S38" s="196">
        <v>11.12</v>
      </c>
      <c r="T38" s="196">
        <v>0</v>
      </c>
      <c r="U38" s="196">
        <v>59.62</v>
      </c>
      <c r="V38" s="196">
        <v>8.74</v>
      </c>
      <c r="W38" s="196">
        <v>14.67</v>
      </c>
      <c r="X38" s="196">
        <v>62.19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103.39</v>
      </c>
      <c r="AJ38" s="196">
        <v>0</v>
      </c>
      <c r="AK38" s="196">
        <v>0</v>
      </c>
      <c r="AL38" s="196">
        <v>0</v>
      </c>
      <c r="AM38" s="196">
        <v>320</v>
      </c>
      <c r="AN38" s="196">
        <v>0</v>
      </c>
      <c r="AO38">
        <v>0</v>
      </c>
      <c r="AP38" s="196">
        <v>117.33</v>
      </c>
      <c r="AQ38" s="196">
        <v>38.03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244.37</v>
      </c>
      <c r="L39" s="196">
        <v>9.0399999999999991</v>
      </c>
      <c r="M39" s="196">
        <v>61.21</v>
      </c>
      <c r="N39" s="196">
        <v>24.9</v>
      </c>
      <c r="O39" s="196">
        <v>70.349999999999994</v>
      </c>
      <c r="P39" s="196">
        <v>22.26</v>
      </c>
      <c r="Q39" s="196">
        <v>4.46</v>
      </c>
      <c r="R39" s="196">
        <v>17.87</v>
      </c>
      <c r="S39" s="196">
        <v>11.12</v>
      </c>
      <c r="T39" s="196">
        <v>0</v>
      </c>
      <c r="U39" s="196">
        <v>59.62</v>
      </c>
      <c r="V39" s="196">
        <v>8.74</v>
      </c>
      <c r="W39" s="196">
        <v>14.67</v>
      </c>
      <c r="X39" s="196">
        <v>62.19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103.39</v>
      </c>
      <c r="AJ39" s="196">
        <v>0</v>
      </c>
      <c r="AK39" s="196">
        <v>0</v>
      </c>
      <c r="AL39" s="196">
        <v>0</v>
      </c>
      <c r="AM39" s="196">
        <v>320</v>
      </c>
      <c r="AN39" s="196">
        <v>0</v>
      </c>
      <c r="AO39">
        <v>0</v>
      </c>
      <c r="AP39" s="196">
        <v>117.33</v>
      </c>
      <c r="AQ39" s="196">
        <v>38.03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244.37</v>
      </c>
      <c r="L40" s="196">
        <v>9.0399999999999991</v>
      </c>
      <c r="M40" s="196">
        <v>61.21</v>
      </c>
      <c r="N40" s="196">
        <v>24.9</v>
      </c>
      <c r="O40" s="196">
        <v>70.349999999999994</v>
      </c>
      <c r="P40" s="196">
        <v>22.26</v>
      </c>
      <c r="Q40" s="196">
        <v>4.46</v>
      </c>
      <c r="R40" s="196">
        <v>17.87</v>
      </c>
      <c r="S40" s="196">
        <v>11.12</v>
      </c>
      <c r="T40" s="196">
        <v>0</v>
      </c>
      <c r="U40" s="196">
        <v>59.62</v>
      </c>
      <c r="V40" s="196">
        <v>8.74</v>
      </c>
      <c r="W40" s="196">
        <v>14.67</v>
      </c>
      <c r="X40" s="196">
        <v>62.19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103.39</v>
      </c>
      <c r="AJ40" s="196">
        <v>0</v>
      </c>
      <c r="AK40" s="196">
        <v>0</v>
      </c>
      <c r="AL40" s="196">
        <v>0</v>
      </c>
      <c r="AM40" s="196">
        <v>320</v>
      </c>
      <c r="AN40" s="196">
        <v>0</v>
      </c>
      <c r="AO40">
        <v>0</v>
      </c>
      <c r="AP40" s="196">
        <v>117.33</v>
      </c>
      <c r="AQ40" s="196">
        <v>38.03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244.37</v>
      </c>
      <c r="L41" s="196">
        <v>9.0399999999999991</v>
      </c>
      <c r="M41" s="196">
        <v>61.21</v>
      </c>
      <c r="N41" s="196">
        <v>24.9</v>
      </c>
      <c r="O41" s="196">
        <v>70.349999999999994</v>
      </c>
      <c r="P41" s="196">
        <v>22.26</v>
      </c>
      <c r="Q41" s="196">
        <v>4.46</v>
      </c>
      <c r="R41" s="196">
        <v>17.87</v>
      </c>
      <c r="S41" s="196">
        <v>11.12</v>
      </c>
      <c r="T41" s="196">
        <v>0</v>
      </c>
      <c r="U41" s="196">
        <v>59.62</v>
      </c>
      <c r="V41" s="196">
        <v>8.74</v>
      </c>
      <c r="W41" s="196">
        <v>14.67</v>
      </c>
      <c r="X41" s="196">
        <v>62.19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103.39</v>
      </c>
      <c r="AJ41" s="196">
        <v>0</v>
      </c>
      <c r="AK41" s="196">
        <v>0</v>
      </c>
      <c r="AL41" s="196">
        <v>0</v>
      </c>
      <c r="AM41" s="196">
        <v>320</v>
      </c>
      <c r="AN41" s="196">
        <v>0</v>
      </c>
      <c r="AO41">
        <v>0</v>
      </c>
      <c r="AP41" s="196">
        <v>117.33</v>
      </c>
      <c r="AQ41" s="196">
        <v>38.03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244.37</v>
      </c>
      <c r="L42" s="196">
        <v>9.0399999999999991</v>
      </c>
      <c r="M42" s="196">
        <v>61.21</v>
      </c>
      <c r="N42" s="196">
        <v>24.9</v>
      </c>
      <c r="O42" s="196">
        <v>70.349999999999994</v>
      </c>
      <c r="P42" s="196">
        <v>22.26</v>
      </c>
      <c r="Q42" s="196">
        <v>4.46</v>
      </c>
      <c r="R42" s="196">
        <v>17.87</v>
      </c>
      <c r="S42" s="196">
        <v>11.12</v>
      </c>
      <c r="T42" s="196">
        <v>0</v>
      </c>
      <c r="U42" s="196">
        <v>59.62</v>
      </c>
      <c r="V42" s="196">
        <v>8.74</v>
      </c>
      <c r="W42" s="196">
        <v>14.67</v>
      </c>
      <c r="X42" s="196">
        <v>62.19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103.39</v>
      </c>
      <c r="AJ42" s="196">
        <v>0</v>
      </c>
      <c r="AK42" s="196">
        <v>0</v>
      </c>
      <c r="AL42" s="196">
        <v>0</v>
      </c>
      <c r="AM42" s="196">
        <v>320</v>
      </c>
      <c r="AN42" s="196">
        <v>0</v>
      </c>
      <c r="AO42">
        <v>0</v>
      </c>
      <c r="AP42" s="196">
        <v>117.33</v>
      </c>
      <c r="AQ42" s="196">
        <v>38.03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244.37</v>
      </c>
      <c r="L43" s="196">
        <v>9.0399999999999991</v>
      </c>
      <c r="M43" s="196">
        <v>61.21</v>
      </c>
      <c r="N43" s="196">
        <v>24.9</v>
      </c>
      <c r="O43" s="196">
        <v>70.349999999999994</v>
      </c>
      <c r="P43" s="196">
        <v>22.26</v>
      </c>
      <c r="Q43" s="196">
        <v>4.46</v>
      </c>
      <c r="R43" s="196">
        <v>17.87</v>
      </c>
      <c r="S43" s="196">
        <v>11.12</v>
      </c>
      <c r="T43" s="196">
        <v>0</v>
      </c>
      <c r="U43" s="196">
        <v>59.62</v>
      </c>
      <c r="V43" s="196">
        <v>8.74</v>
      </c>
      <c r="W43" s="196">
        <v>14.67</v>
      </c>
      <c r="X43" s="196">
        <v>62.19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103.39</v>
      </c>
      <c r="AJ43" s="196">
        <v>0</v>
      </c>
      <c r="AK43" s="196">
        <v>0</v>
      </c>
      <c r="AL43" s="196">
        <v>0</v>
      </c>
      <c r="AM43" s="196">
        <v>320</v>
      </c>
      <c r="AN43" s="196">
        <v>0</v>
      </c>
      <c r="AO43">
        <v>0</v>
      </c>
      <c r="AP43" s="196">
        <v>117.33</v>
      </c>
      <c r="AQ43" s="196">
        <v>38.03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244.37</v>
      </c>
      <c r="L44" s="196">
        <v>9.0399999999999991</v>
      </c>
      <c r="M44" s="196">
        <v>61.21</v>
      </c>
      <c r="N44" s="196">
        <v>24.9</v>
      </c>
      <c r="O44" s="196">
        <v>70.349999999999994</v>
      </c>
      <c r="P44" s="196">
        <v>22.26</v>
      </c>
      <c r="Q44" s="196">
        <v>4.46</v>
      </c>
      <c r="R44" s="196">
        <v>17.87</v>
      </c>
      <c r="S44" s="196">
        <v>11.12</v>
      </c>
      <c r="T44" s="196">
        <v>0</v>
      </c>
      <c r="U44" s="196">
        <v>59.62</v>
      </c>
      <c r="V44" s="196">
        <v>8.74</v>
      </c>
      <c r="W44" s="196">
        <v>14.67</v>
      </c>
      <c r="X44" s="196">
        <v>62.19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103.39</v>
      </c>
      <c r="AJ44" s="196">
        <v>0</v>
      </c>
      <c r="AK44" s="196">
        <v>0</v>
      </c>
      <c r="AL44" s="196">
        <v>0</v>
      </c>
      <c r="AM44" s="196">
        <v>320</v>
      </c>
      <c r="AN44" s="196">
        <v>0</v>
      </c>
      <c r="AO44">
        <v>0</v>
      </c>
      <c r="AP44" s="196">
        <v>117.33</v>
      </c>
      <c r="AQ44" s="196">
        <v>38.03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244.37</v>
      </c>
      <c r="L45" s="196">
        <v>9.0399999999999991</v>
      </c>
      <c r="M45" s="196">
        <v>61.21</v>
      </c>
      <c r="N45" s="196">
        <v>24.9</v>
      </c>
      <c r="O45" s="196">
        <v>70.349999999999994</v>
      </c>
      <c r="P45" s="196">
        <v>22.26</v>
      </c>
      <c r="Q45" s="196">
        <v>4.46</v>
      </c>
      <c r="R45" s="196">
        <v>17.87</v>
      </c>
      <c r="S45" s="196">
        <v>11.12</v>
      </c>
      <c r="T45" s="196">
        <v>0</v>
      </c>
      <c r="U45" s="196">
        <v>59.62</v>
      </c>
      <c r="V45" s="196">
        <v>8.74</v>
      </c>
      <c r="W45" s="196">
        <v>14.67</v>
      </c>
      <c r="X45" s="196">
        <v>62.19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103.39</v>
      </c>
      <c r="AJ45" s="196">
        <v>0</v>
      </c>
      <c r="AK45" s="196">
        <v>0</v>
      </c>
      <c r="AL45" s="196">
        <v>0</v>
      </c>
      <c r="AM45" s="196">
        <v>320</v>
      </c>
      <c r="AN45" s="196">
        <v>0</v>
      </c>
      <c r="AO45">
        <v>0</v>
      </c>
      <c r="AP45" s="196">
        <v>117.33</v>
      </c>
      <c r="AQ45" s="196">
        <v>38.03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244.37</v>
      </c>
      <c r="L46" s="196">
        <v>9.0399999999999991</v>
      </c>
      <c r="M46" s="196">
        <v>61.21</v>
      </c>
      <c r="N46" s="196">
        <v>24.9</v>
      </c>
      <c r="O46" s="196">
        <v>70.349999999999994</v>
      </c>
      <c r="P46" s="196">
        <v>22.26</v>
      </c>
      <c r="Q46" s="196">
        <v>4.46</v>
      </c>
      <c r="R46" s="196">
        <v>17.87</v>
      </c>
      <c r="S46" s="196">
        <v>11.12</v>
      </c>
      <c r="T46" s="196">
        <v>0</v>
      </c>
      <c r="U46" s="196">
        <v>59.62</v>
      </c>
      <c r="V46" s="196">
        <v>8.74</v>
      </c>
      <c r="W46" s="196">
        <v>15.43</v>
      </c>
      <c r="X46" s="196">
        <v>62.19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103.39</v>
      </c>
      <c r="AJ46" s="196">
        <v>0</v>
      </c>
      <c r="AK46" s="196">
        <v>0</v>
      </c>
      <c r="AL46" s="196">
        <v>0</v>
      </c>
      <c r="AM46" s="196">
        <v>320</v>
      </c>
      <c r="AN46" s="196">
        <v>0</v>
      </c>
      <c r="AO46">
        <v>0</v>
      </c>
      <c r="AP46" s="196">
        <v>117.33</v>
      </c>
      <c r="AQ46" s="196">
        <v>38.03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244.37</v>
      </c>
      <c r="L47" s="196">
        <v>9.0399999999999991</v>
      </c>
      <c r="M47" s="196">
        <v>61.21</v>
      </c>
      <c r="N47" s="196">
        <v>24.9</v>
      </c>
      <c r="O47" s="196">
        <v>70.349999999999994</v>
      </c>
      <c r="P47" s="196">
        <v>22.26</v>
      </c>
      <c r="Q47" s="196">
        <v>4.46</v>
      </c>
      <c r="R47" s="196">
        <v>17.87</v>
      </c>
      <c r="S47" s="196">
        <v>11.12</v>
      </c>
      <c r="T47" s="196">
        <v>0</v>
      </c>
      <c r="U47" s="196">
        <v>59.62</v>
      </c>
      <c r="V47" s="196">
        <v>8.74</v>
      </c>
      <c r="W47" s="196">
        <v>15.53</v>
      </c>
      <c r="X47" s="196">
        <v>62.19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103.39</v>
      </c>
      <c r="AJ47" s="196">
        <v>0</v>
      </c>
      <c r="AK47" s="196">
        <v>0</v>
      </c>
      <c r="AL47" s="196">
        <v>0</v>
      </c>
      <c r="AM47" s="196">
        <v>320</v>
      </c>
      <c r="AN47" s="196">
        <v>0</v>
      </c>
      <c r="AO47">
        <v>0</v>
      </c>
      <c r="AP47" s="196">
        <v>117.33</v>
      </c>
      <c r="AQ47" s="196">
        <v>38.03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244.37</v>
      </c>
      <c r="L48" s="196">
        <v>9.0399999999999991</v>
      </c>
      <c r="M48" s="196">
        <v>61.21</v>
      </c>
      <c r="N48" s="196">
        <v>24.9</v>
      </c>
      <c r="O48" s="196">
        <v>70.349999999999994</v>
      </c>
      <c r="P48" s="196">
        <v>22.26</v>
      </c>
      <c r="Q48" s="196">
        <v>4.46</v>
      </c>
      <c r="R48" s="196">
        <v>17.87</v>
      </c>
      <c r="S48" s="196">
        <v>11.12</v>
      </c>
      <c r="T48" s="196">
        <v>0</v>
      </c>
      <c r="U48" s="196">
        <v>59.62</v>
      </c>
      <c r="V48" s="196">
        <v>8.74</v>
      </c>
      <c r="W48" s="196">
        <v>16.12</v>
      </c>
      <c r="X48" s="196">
        <v>62.19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113.39</v>
      </c>
      <c r="AJ48" s="196">
        <v>0</v>
      </c>
      <c r="AK48" s="196">
        <v>0</v>
      </c>
      <c r="AL48" s="196">
        <v>0</v>
      </c>
      <c r="AM48" s="196">
        <v>320</v>
      </c>
      <c r="AN48" s="196">
        <v>0</v>
      </c>
      <c r="AO48">
        <v>0</v>
      </c>
      <c r="AP48" s="196">
        <v>117.33</v>
      </c>
      <c r="AQ48" s="196">
        <v>38.03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244.37</v>
      </c>
      <c r="L49" s="196">
        <v>9.0399999999999991</v>
      </c>
      <c r="M49" s="196">
        <v>61.21</v>
      </c>
      <c r="N49" s="196">
        <v>24.9</v>
      </c>
      <c r="O49" s="196">
        <v>70.349999999999994</v>
      </c>
      <c r="P49" s="196">
        <v>22.26</v>
      </c>
      <c r="Q49" s="196">
        <v>4.46</v>
      </c>
      <c r="R49" s="196">
        <v>17.87</v>
      </c>
      <c r="S49" s="196">
        <v>11.12</v>
      </c>
      <c r="T49" s="196">
        <v>0</v>
      </c>
      <c r="U49" s="196">
        <v>59.62</v>
      </c>
      <c r="V49" s="196">
        <v>8.74</v>
      </c>
      <c r="W49" s="196">
        <v>16.18</v>
      </c>
      <c r="X49" s="196">
        <v>62.19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113.39</v>
      </c>
      <c r="AJ49" s="196">
        <v>0</v>
      </c>
      <c r="AK49" s="196">
        <v>0</v>
      </c>
      <c r="AL49" s="196">
        <v>0</v>
      </c>
      <c r="AM49" s="196">
        <v>220</v>
      </c>
      <c r="AN49" s="196">
        <v>0</v>
      </c>
      <c r="AO49">
        <v>0</v>
      </c>
      <c r="AP49" s="196">
        <v>117.33</v>
      </c>
      <c r="AQ49" s="196">
        <v>38.03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244.37</v>
      </c>
      <c r="L50" s="196">
        <v>9.0399999999999991</v>
      </c>
      <c r="M50" s="196">
        <v>61.21</v>
      </c>
      <c r="N50" s="196">
        <v>24.9</v>
      </c>
      <c r="O50" s="196">
        <v>70.349999999999994</v>
      </c>
      <c r="P50" s="196">
        <v>22.26</v>
      </c>
      <c r="Q50" s="196">
        <v>4.46</v>
      </c>
      <c r="R50" s="196">
        <v>17.87</v>
      </c>
      <c r="S50" s="196">
        <v>11.12</v>
      </c>
      <c r="T50" s="196">
        <v>0</v>
      </c>
      <c r="U50" s="196">
        <v>59.62</v>
      </c>
      <c r="V50" s="196">
        <v>8.74</v>
      </c>
      <c r="W50" s="196">
        <v>16.760000000000002</v>
      </c>
      <c r="X50" s="196">
        <v>62.19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113.39</v>
      </c>
      <c r="AJ50" s="196">
        <v>0</v>
      </c>
      <c r="AK50" s="196">
        <v>0</v>
      </c>
      <c r="AL50" s="196">
        <v>0</v>
      </c>
      <c r="AM50" s="196">
        <v>150</v>
      </c>
      <c r="AN50" s="196">
        <v>0</v>
      </c>
      <c r="AO50">
        <v>0</v>
      </c>
      <c r="AP50" s="196">
        <v>117.33</v>
      </c>
      <c r="AQ50" s="196">
        <v>38.03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244.59</v>
      </c>
      <c r="L51" s="196">
        <v>9.0399999999999991</v>
      </c>
      <c r="M51" s="196">
        <v>61.21</v>
      </c>
      <c r="N51" s="196">
        <v>24.9</v>
      </c>
      <c r="O51" s="196">
        <v>70.349999999999994</v>
      </c>
      <c r="P51" s="196">
        <v>22.26</v>
      </c>
      <c r="Q51" s="196">
        <v>4.46</v>
      </c>
      <c r="R51" s="196">
        <v>17.87</v>
      </c>
      <c r="S51" s="196">
        <v>11.12</v>
      </c>
      <c r="T51" s="196">
        <v>0</v>
      </c>
      <c r="U51" s="196">
        <v>59.62</v>
      </c>
      <c r="V51" s="196">
        <v>8.74</v>
      </c>
      <c r="W51" s="196">
        <v>16.82</v>
      </c>
      <c r="X51" s="196">
        <v>62.19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117.39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117.33</v>
      </c>
      <c r="AQ51" s="196">
        <v>38.03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244.59</v>
      </c>
      <c r="L52" s="196">
        <v>9.0399999999999991</v>
      </c>
      <c r="M52" s="196">
        <v>61.21</v>
      </c>
      <c r="N52" s="196">
        <v>24.9</v>
      </c>
      <c r="O52" s="196">
        <v>70.349999999999994</v>
      </c>
      <c r="P52" s="196">
        <v>22.26</v>
      </c>
      <c r="Q52" s="196">
        <v>4.46</v>
      </c>
      <c r="R52" s="196">
        <v>17.87</v>
      </c>
      <c r="S52" s="196">
        <v>11.12</v>
      </c>
      <c r="T52" s="196">
        <v>0</v>
      </c>
      <c r="U52" s="196">
        <v>59.62</v>
      </c>
      <c r="V52" s="196">
        <v>8.74</v>
      </c>
      <c r="W52" s="196">
        <v>17.41</v>
      </c>
      <c r="X52" s="196">
        <v>62.19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117.39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117.33</v>
      </c>
      <c r="AQ52" s="196">
        <v>38.03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244.58</v>
      </c>
      <c r="L53" s="196">
        <v>9.0399999999999991</v>
      </c>
      <c r="M53" s="196">
        <v>61.21</v>
      </c>
      <c r="N53" s="196">
        <v>24.9</v>
      </c>
      <c r="O53" s="196">
        <v>70.349999999999994</v>
      </c>
      <c r="P53" s="196">
        <v>22.26</v>
      </c>
      <c r="Q53" s="196">
        <v>4.46</v>
      </c>
      <c r="R53" s="196">
        <v>17.87</v>
      </c>
      <c r="S53" s="196">
        <v>11.12</v>
      </c>
      <c r="T53" s="196">
        <v>0</v>
      </c>
      <c r="U53" s="196">
        <v>59.62</v>
      </c>
      <c r="V53" s="196">
        <v>8.74</v>
      </c>
      <c r="W53" s="196">
        <v>18.07</v>
      </c>
      <c r="X53" s="196">
        <v>62.19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117.39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117.33</v>
      </c>
      <c r="AQ53" s="196">
        <v>38.03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244.58</v>
      </c>
      <c r="L54" s="196">
        <v>9.0399999999999991</v>
      </c>
      <c r="M54" s="196">
        <v>61.21</v>
      </c>
      <c r="N54" s="196">
        <v>24.9</v>
      </c>
      <c r="O54" s="196">
        <v>70.349999999999994</v>
      </c>
      <c r="P54" s="196">
        <v>22.26</v>
      </c>
      <c r="Q54" s="196">
        <v>4.46</v>
      </c>
      <c r="R54" s="196">
        <v>17.87</v>
      </c>
      <c r="S54" s="196">
        <v>11.12</v>
      </c>
      <c r="T54" s="196">
        <v>0</v>
      </c>
      <c r="U54" s="196">
        <v>59.62</v>
      </c>
      <c r="V54" s="196">
        <v>8.74</v>
      </c>
      <c r="W54" s="196">
        <v>18.66</v>
      </c>
      <c r="X54" s="196">
        <v>62.19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117.39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117.33</v>
      </c>
      <c r="AQ54" s="196">
        <v>38.03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244.58</v>
      </c>
      <c r="L55" s="196">
        <v>9.42</v>
      </c>
      <c r="M55" s="196">
        <v>61.21</v>
      </c>
      <c r="N55" s="196">
        <v>24.9</v>
      </c>
      <c r="O55" s="196">
        <v>70.349999999999994</v>
      </c>
      <c r="P55" s="196">
        <v>22.26</v>
      </c>
      <c r="Q55" s="196">
        <v>4.46</v>
      </c>
      <c r="R55" s="196">
        <v>17.87</v>
      </c>
      <c r="S55" s="196">
        <v>11.13</v>
      </c>
      <c r="T55" s="196">
        <v>0</v>
      </c>
      <c r="U55" s="196">
        <v>59.62</v>
      </c>
      <c r="V55" s="196">
        <v>8.74</v>
      </c>
      <c r="W55" s="196">
        <v>17.91</v>
      </c>
      <c r="X55" s="196">
        <v>62.19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118.58</v>
      </c>
      <c r="AQ55" s="196">
        <v>38.42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244.58</v>
      </c>
      <c r="L56" s="196">
        <v>9.42</v>
      </c>
      <c r="M56" s="196">
        <v>61.21</v>
      </c>
      <c r="N56" s="196">
        <v>24.9</v>
      </c>
      <c r="O56" s="196">
        <v>70.349999999999994</v>
      </c>
      <c r="P56" s="196">
        <v>22.26</v>
      </c>
      <c r="Q56" s="196">
        <v>4.45</v>
      </c>
      <c r="R56" s="196">
        <v>17.87</v>
      </c>
      <c r="S56" s="196">
        <v>11.13</v>
      </c>
      <c r="T56" s="196">
        <v>0</v>
      </c>
      <c r="U56" s="196">
        <v>59.62</v>
      </c>
      <c r="V56" s="196">
        <v>8.74</v>
      </c>
      <c r="W56" s="196">
        <v>18.420000000000002</v>
      </c>
      <c r="X56" s="196">
        <v>62.19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118.58</v>
      </c>
      <c r="AQ56" s="196">
        <v>38.25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244.58</v>
      </c>
      <c r="L57" s="196">
        <v>9.0399999999999991</v>
      </c>
      <c r="M57" s="196">
        <v>61.21</v>
      </c>
      <c r="N57" s="196">
        <v>24.9</v>
      </c>
      <c r="O57" s="196">
        <v>70.349999999999994</v>
      </c>
      <c r="P57" s="196">
        <v>22.26</v>
      </c>
      <c r="Q57" s="196">
        <v>4.45</v>
      </c>
      <c r="R57" s="196">
        <v>17.87</v>
      </c>
      <c r="S57" s="196">
        <v>11.13</v>
      </c>
      <c r="T57" s="196">
        <v>0</v>
      </c>
      <c r="U57" s="196">
        <v>59.62</v>
      </c>
      <c r="V57" s="196">
        <v>8.74</v>
      </c>
      <c r="W57" s="196">
        <v>18.420000000000002</v>
      </c>
      <c r="X57" s="196">
        <v>62.19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122.23</v>
      </c>
      <c r="AQ57" s="196">
        <v>38.25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244.58</v>
      </c>
      <c r="L58" s="196">
        <v>9.0399999999999991</v>
      </c>
      <c r="M58" s="196">
        <v>61.21</v>
      </c>
      <c r="N58" s="196">
        <v>24.9</v>
      </c>
      <c r="O58" s="196">
        <v>70.349999999999994</v>
      </c>
      <c r="P58" s="196">
        <v>22.26</v>
      </c>
      <c r="Q58" s="196">
        <v>4.45</v>
      </c>
      <c r="R58" s="196">
        <v>17.87</v>
      </c>
      <c r="S58" s="196">
        <v>11.13</v>
      </c>
      <c r="T58" s="196">
        <v>0</v>
      </c>
      <c r="U58" s="196">
        <v>59.62</v>
      </c>
      <c r="V58" s="196">
        <v>8.74</v>
      </c>
      <c r="W58" s="196">
        <v>18.940000000000001</v>
      </c>
      <c r="X58" s="196">
        <v>62.19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122.23</v>
      </c>
      <c r="AQ58" s="196">
        <v>38.25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244.58</v>
      </c>
      <c r="L59" s="196">
        <v>9.0399999999999991</v>
      </c>
      <c r="M59" s="196">
        <v>61.21</v>
      </c>
      <c r="N59" s="196">
        <v>24.9</v>
      </c>
      <c r="O59" s="196">
        <v>70.349999999999994</v>
      </c>
      <c r="P59" s="196">
        <v>22.26</v>
      </c>
      <c r="Q59" s="196">
        <v>4.45</v>
      </c>
      <c r="R59" s="196">
        <v>17.87</v>
      </c>
      <c r="S59" s="196">
        <v>11.13</v>
      </c>
      <c r="T59" s="196">
        <v>0</v>
      </c>
      <c r="U59" s="196">
        <v>59.62</v>
      </c>
      <c r="V59" s="196">
        <v>8.74</v>
      </c>
      <c r="W59" s="196">
        <v>19.559999999999999</v>
      </c>
      <c r="X59" s="196">
        <v>62.19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117.33</v>
      </c>
      <c r="AQ59" s="196">
        <v>38.03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244.58</v>
      </c>
      <c r="L60" s="196">
        <v>9.0399999999999991</v>
      </c>
      <c r="M60" s="196">
        <v>61.21</v>
      </c>
      <c r="N60" s="196">
        <v>24.9</v>
      </c>
      <c r="O60" s="196">
        <v>70.349999999999994</v>
      </c>
      <c r="P60" s="196">
        <v>22.26</v>
      </c>
      <c r="Q60" s="196">
        <v>4.45</v>
      </c>
      <c r="R60" s="196">
        <v>17.87</v>
      </c>
      <c r="S60" s="196">
        <v>11.13</v>
      </c>
      <c r="T60" s="196">
        <v>0</v>
      </c>
      <c r="U60" s="196">
        <v>59.62</v>
      </c>
      <c r="V60" s="196">
        <v>8.74</v>
      </c>
      <c r="W60" s="196">
        <v>19.559999999999999</v>
      </c>
      <c r="X60" s="196">
        <v>62.19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117.33</v>
      </c>
      <c r="AQ60" s="196">
        <v>38.03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244.58</v>
      </c>
      <c r="L61" s="196">
        <v>9.0399999999999991</v>
      </c>
      <c r="M61" s="196">
        <v>61.21</v>
      </c>
      <c r="N61" s="196">
        <v>24.9</v>
      </c>
      <c r="O61" s="196">
        <v>70.349999999999994</v>
      </c>
      <c r="P61" s="196">
        <v>22.26</v>
      </c>
      <c r="Q61" s="196">
        <v>4.45</v>
      </c>
      <c r="R61" s="196">
        <v>17.87</v>
      </c>
      <c r="S61" s="196">
        <v>11.13</v>
      </c>
      <c r="T61" s="196">
        <v>0</v>
      </c>
      <c r="U61" s="196">
        <v>59.62</v>
      </c>
      <c r="V61" s="196">
        <v>8.74</v>
      </c>
      <c r="W61" s="196">
        <v>19.559999999999999</v>
      </c>
      <c r="X61" s="196">
        <v>62.19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117.33</v>
      </c>
      <c r="AQ61" s="196">
        <v>38.03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244.58</v>
      </c>
      <c r="L62" s="196">
        <v>9.0399999999999991</v>
      </c>
      <c r="M62" s="196">
        <v>61.21</v>
      </c>
      <c r="N62" s="196">
        <v>24.9</v>
      </c>
      <c r="O62" s="196">
        <v>70.349999999999994</v>
      </c>
      <c r="P62" s="196">
        <v>22.26</v>
      </c>
      <c r="Q62" s="196">
        <v>4.45</v>
      </c>
      <c r="R62" s="196">
        <v>17.87</v>
      </c>
      <c r="S62" s="196">
        <v>11.13</v>
      </c>
      <c r="T62" s="196">
        <v>0</v>
      </c>
      <c r="U62" s="196">
        <v>59.62</v>
      </c>
      <c r="V62" s="196">
        <v>8.74</v>
      </c>
      <c r="W62" s="196">
        <v>19.559999999999999</v>
      </c>
      <c r="X62" s="196">
        <v>62.19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117.33</v>
      </c>
      <c r="AQ62" s="196">
        <v>38.03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244.58</v>
      </c>
      <c r="L63" s="196">
        <v>9.0399999999999991</v>
      </c>
      <c r="M63" s="196">
        <v>61.21</v>
      </c>
      <c r="N63" s="196">
        <v>24.9</v>
      </c>
      <c r="O63" s="196">
        <v>70.349999999999994</v>
      </c>
      <c r="P63" s="196">
        <v>23.48</v>
      </c>
      <c r="Q63" s="196">
        <v>4.45</v>
      </c>
      <c r="R63" s="196">
        <v>17.87</v>
      </c>
      <c r="S63" s="196">
        <v>11.13</v>
      </c>
      <c r="T63" s="196">
        <v>0</v>
      </c>
      <c r="U63" s="196">
        <v>59.62</v>
      </c>
      <c r="V63" s="196">
        <v>8.74</v>
      </c>
      <c r="W63" s="196">
        <v>19.559999999999999</v>
      </c>
      <c r="X63" s="196">
        <v>62.19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117.33</v>
      </c>
      <c r="AQ63" s="196">
        <v>38.03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244.58</v>
      </c>
      <c r="L64" s="196">
        <v>9.0399999999999991</v>
      </c>
      <c r="M64" s="196">
        <v>61.21</v>
      </c>
      <c r="N64" s="196">
        <v>24.9</v>
      </c>
      <c r="O64" s="196">
        <v>70.349999999999994</v>
      </c>
      <c r="P64" s="196">
        <v>23.82</v>
      </c>
      <c r="Q64" s="196">
        <v>4.45</v>
      </c>
      <c r="R64" s="196">
        <v>17.87</v>
      </c>
      <c r="S64" s="196">
        <v>11.13</v>
      </c>
      <c r="T64" s="196">
        <v>0</v>
      </c>
      <c r="U64" s="196">
        <v>59.62</v>
      </c>
      <c r="V64" s="196">
        <v>8.74</v>
      </c>
      <c r="W64" s="196">
        <v>19.559999999999999</v>
      </c>
      <c r="X64" s="196">
        <v>62.19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117.33</v>
      </c>
      <c r="AQ64" s="196">
        <v>38.03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244.58</v>
      </c>
      <c r="L65" s="196">
        <v>9.0399999999999991</v>
      </c>
      <c r="M65" s="196">
        <v>56.56</v>
      </c>
      <c r="N65" s="196">
        <v>24.9</v>
      </c>
      <c r="O65" s="196">
        <v>70.349999999999994</v>
      </c>
      <c r="P65" s="196">
        <v>23.82</v>
      </c>
      <c r="Q65" s="196">
        <v>4.45</v>
      </c>
      <c r="R65" s="196">
        <v>17.87</v>
      </c>
      <c r="S65" s="196">
        <v>11.13</v>
      </c>
      <c r="T65" s="196">
        <v>0</v>
      </c>
      <c r="U65" s="196">
        <v>59.62</v>
      </c>
      <c r="V65" s="196">
        <v>7.96</v>
      </c>
      <c r="W65" s="196">
        <v>19.559999999999999</v>
      </c>
      <c r="X65" s="196">
        <v>62.19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117.33</v>
      </c>
      <c r="AQ65" s="196">
        <v>38.03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244.33</v>
      </c>
      <c r="L66" s="196">
        <v>9.0399999999999991</v>
      </c>
      <c r="M66" s="196">
        <v>51.9</v>
      </c>
      <c r="N66" s="196">
        <v>24.9</v>
      </c>
      <c r="O66" s="196">
        <v>70.349999999999994</v>
      </c>
      <c r="P66" s="196">
        <v>23.82</v>
      </c>
      <c r="Q66" s="196">
        <v>4.46</v>
      </c>
      <c r="R66" s="196">
        <v>17.87</v>
      </c>
      <c r="S66" s="196">
        <v>11.12</v>
      </c>
      <c r="T66" s="196">
        <v>0</v>
      </c>
      <c r="U66" s="196">
        <v>59.62</v>
      </c>
      <c r="V66" s="196">
        <v>8.74</v>
      </c>
      <c r="W66" s="196">
        <v>19.559999999999999</v>
      </c>
      <c r="X66" s="196">
        <v>62.19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117.33</v>
      </c>
      <c r="AQ66" s="196">
        <v>38.03</v>
      </c>
      <c r="AR66" s="196">
        <v>46.69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244.38</v>
      </c>
      <c r="L67" s="196">
        <v>9.0399999999999991</v>
      </c>
      <c r="M67" s="196">
        <v>51.9</v>
      </c>
      <c r="N67" s="196">
        <v>24.9</v>
      </c>
      <c r="O67" s="196">
        <v>70.349999999999994</v>
      </c>
      <c r="P67" s="196">
        <v>23.83</v>
      </c>
      <c r="Q67" s="196">
        <v>4.46</v>
      </c>
      <c r="R67" s="196">
        <v>17.87</v>
      </c>
      <c r="S67" s="196">
        <v>11.12</v>
      </c>
      <c r="T67" s="196">
        <v>0</v>
      </c>
      <c r="U67" s="196">
        <v>59.62</v>
      </c>
      <c r="V67" s="196">
        <v>8.74</v>
      </c>
      <c r="W67" s="196">
        <v>19.559999999999999</v>
      </c>
      <c r="X67" s="196">
        <v>62.19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150</v>
      </c>
      <c r="AN67" s="196">
        <v>0</v>
      </c>
      <c r="AO67">
        <v>0</v>
      </c>
      <c r="AP67" s="196">
        <v>117.33</v>
      </c>
      <c r="AQ67" s="196">
        <v>38.03</v>
      </c>
      <c r="AR67" s="196">
        <v>39.840000000000003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244.37</v>
      </c>
      <c r="L68" s="196">
        <v>9.0399999999999991</v>
      </c>
      <c r="M68" s="196">
        <v>51.9</v>
      </c>
      <c r="N68" s="196">
        <v>24.9</v>
      </c>
      <c r="O68" s="196">
        <v>70.349999999999994</v>
      </c>
      <c r="P68" s="196">
        <v>23.83</v>
      </c>
      <c r="Q68" s="196">
        <v>4.46</v>
      </c>
      <c r="R68" s="196">
        <v>17.87</v>
      </c>
      <c r="S68" s="196">
        <v>11.12</v>
      </c>
      <c r="T68" s="196">
        <v>0</v>
      </c>
      <c r="U68" s="196">
        <v>59.62</v>
      </c>
      <c r="V68" s="196">
        <v>8.74</v>
      </c>
      <c r="W68" s="196">
        <v>19.559999999999999</v>
      </c>
      <c r="X68" s="196">
        <v>62.19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200</v>
      </c>
      <c r="AN68" s="196">
        <v>0</v>
      </c>
      <c r="AO68">
        <v>0</v>
      </c>
      <c r="AP68" s="196">
        <v>117.33</v>
      </c>
      <c r="AQ68" s="196">
        <v>38.03</v>
      </c>
      <c r="AR68" s="196">
        <v>35.03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244.37</v>
      </c>
      <c r="L69" s="196">
        <v>9.0399999999999991</v>
      </c>
      <c r="M69" s="196">
        <v>51.9</v>
      </c>
      <c r="N69" s="196">
        <v>24.9</v>
      </c>
      <c r="O69" s="196">
        <v>70.349999999999994</v>
      </c>
      <c r="P69" s="196">
        <v>23.83</v>
      </c>
      <c r="Q69" s="196">
        <v>4.46</v>
      </c>
      <c r="R69" s="196">
        <v>17.87</v>
      </c>
      <c r="S69" s="196">
        <v>11.12</v>
      </c>
      <c r="T69" s="196">
        <v>0</v>
      </c>
      <c r="U69" s="196">
        <v>59.62</v>
      </c>
      <c r="V69" s="196">
        <v>8.74</v>
      </c>
      <c r="W69" s="196">
        <v>19.559999999999999</v>
      </c>
      <c r="X69" s="196">
        <v>62.19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134.61000000000001</v>
      </c>
      <c r="AJ69" s="196">
        <v>0</v>
      </c>
      <c r="AK69" s="196">
        <v>0</v>
      </c>
      <c r="AL69" s="196">
        <v>0</v>
      </c>
      <c r="AM69" s="196">
        <v>320</v>
      </c>
      <c r="AN69" s="196">
        <v>0</v>
      </c>
      <c r="AO69">
        <v>0</v>
      </c>
      <c r="AP69" s="196">
        <v>117.33</v>
      </c>
      <c r="AQ69" s="196">
        <v>38.03</v>
      </c>
      <c r="AR69" s="196">
        <v>27.08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244.37</v>
      </c>
      <c r="L70" s="196">
        <v>9.0399999999999991</v>
      </c>
      <c r="M70" s="196">
        <v>51.9</v>
      </c>
      <c r="N70" s="196">
        <v>24.9</v>
      </c>
      <c r="O70" s="196">
        <v>70.349999999999994</v>
      </c>
      <c r="P70" s="196">
        <v>23.83</v>
      </c>
      <c r="Q70" s="196">
        <v>4.46</v>
      </c>
      <c r="R70" s="196">
        <v>17.87</v>
      </c>
      <c r="S70" s="196">
        <v>11.12</v>
      </c>
      <c r="T70" s="196">
        <v>0</v>
      </c>
      <c r="U70" s="196">
        <v>59.62</v>
      </c>
      <c r="V70" s="196">
        <v>8.74</v>
      </c>
      <c r="W70" s="196">
        <v>19.559999999999999</v>
      </c>
      <c r="X70" s="196">
        <v>62.19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134.61000000000001</v>
      </c>
      <c r="AJ70" s="196">
        <v>0</v>
      </c>
      <c r="AK70" s="196">
        <v>0</v>
      </c>
      <c r="AL70" s="196">
        <v>0</v>
      </c>
      <c r="AM70" s="196">
        <v>320</v>
      </c>
      <c r="AN70" s="196">
        <v>0</v>
      </c>
      <c r="AO70">
        <v>0</v>
      </c>
      <c r="AP70" s="196">
        <v>117.33</v>
      </c>
      <c r="AQ70" s="196">
        <v>38.03</v>
      </c>
      <c r="AR70" s="196">
        <v>19.82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244.37</v>
      </c>
      <c r="L71" s="196">
        <v>9.0399999999999991</v>
      </c>
      <c r="M71" s="196">
        <v>51.9</v>
      </c>
      <c r="N71" s="196">
        <v>24.9</v>
      </c>
      <c r="O71" s="196">
        <v>70.349999999999994</v>
      </c>
      <c r="P71" s="196">
        <v>23.83</v>
      </c>
      <c r="Q71" s="196">
        <v>4.46</v>
      </c>
      <c r="R71" s="196">
        <v>17.87</v>
      </c>
      <c r="S71" s="196">
        <v>11.12</v>
      </c>
      <c r="T71" s="196">
        <v>0</v>
      </c>
      <c r="U71" s="196">
        <v>59.62</v>
      </c>
      <c r="V71" s="196">
        <v>8.74</v>
      </c>
      <c r="W71" s="196">
        <v>19.559999999999999</v>
      </c>
      <c r="X71" s="196">
        <v>62.19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103.39</v>
      </c>
      <c r="AJ71" s="196">
        <v>0</v>
      </c>
      <c r="AK71" s="196">
        <v>0</v>
      </c>
      <c r="AL71" s="196">
        <v>0</v>
      </c>
      <c r="AM71" s="196">
        <v>320</v>
      </c>
      <c r="AN71" s="196">
        <v>0</v>
      </c>
      <c r="AO71">
        <v>0</v>
      </c>
      <c r="AP71" s="196">
        <v>117.33</v>
      </c>
      <c r="AQ71" s="196">
        <v>38.03</v>
      </c>
      <c r="AR71" s="196">
        <v>10.54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244.37</v>
      </c>
      <c r="L72" s="196">
        <v>9.0399999999999991</v>
      </c>
      <c r="M72" s="196">
        <v>51.9</v>
      </c>
      <c r="N72" s="196">
        <v>24.9</v>
      </c>
      <c r="O72" s="196">
        <v>70.349999999999994</v>
      </c>
      <c r="P72" s="196">
        <v>23.83</v>
      </c>
      <c r="Q72" s="196">
        <v>4.46</v>
      </c>
      <c r="R72" s="196">
        <v>17.87</v>
      </c>
      <c r="S72" s="196">
        <v>11.12</v>
      </c>
      <c r="T72" s="196">
        <v>0</v>
      </c>
      <c r="U72" s="196">
        <v>59.62</v>
      </c>
      <c r="V72" s="196">
        <v>8.74</v>
      </c>
      <c r="W72" s="196">
        <v>19.559999999999999</v>
      </c>
      <c r="X72" s="196">
        <v>62.19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103.39</v>
      </c>
      <c r="AJ72" s="196">
        <v>0</v>
      </c>
      <c r="AK72" s="196">
        <v>0</v>
      </c>
      <c r="AL72" s="196">
        <v>0</v>
      </c>
      <c r="AM72" s="196">
        <v>320</v>
      </c>
      <c r="AN72" s="196">
        <v>0</v>
      </c>
      <c r="AO72">
        <v>0</v>
      </c>
      <c r="AP72" s="196">
        <v>117.33</v>
      </c>
      <c r="AQ72" s="196">
        <v>38.03</v>
      </c>
      <c r="AR72" s="196">
        <v>3.67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244.37</v>
      </c>
      <c r="L73" s="196">
        <v>9.0399999999999991</v>
      </c>
      <c r="M73" s="196">
        <v>51.9</v>
      </c>
      <c r="N73" s="196">
        <v>24.9</v>
      </c>
      <c r="O73" s="196">
        <v>70.349999999999994</v>
      </c>
      <c r="P73" s="196">
        <v>23.83</v>
      </c>
      <c r="Q73" s="196">
        <v>4.46</v>
      </c>
      <c r="R73" s="196">
        <v>17.87</v>
      </c>
      <c r="S73" s="196">
        <v>11.12</v>
      </c>
      <c r="T73" s="196">
        <v>0</v>
      </c>
      <c r="U73" s="196">
        <v>59.62</v>
      </c>
      <c r="V73" s="196">
        <v>8.74</v>
      </c>
      <c r="W73" s="196">
        <v>19.559999999999999</v>
      </c>
      <c r="X73" s="196">
        <v>62.19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103.39</v>
      </c>
      <c r="AJ73" s="196">
        <v>0</v>
      </c>
      <c r="AK73" s="196">
        <v>0</v>
      </c>
      <c r="AL73" s="196">
        <v>0</v>
      </c>
      <c r="AM73" s="196">
        <v>320</v>
      </c>
      <c r="AN73" s="196">
        <v>0</v>
      </c>
      <c r="AO73">
        <v>0</v>
      </c>
      <c r="AP73" s="196">
        <v>117.33</v>
      </c>
      <c r="AQ73" s="196">
        <v>38.03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244.37</v>
      </c>
      <c r="L74" s="196">
        <v>9.0399999999999991</v>
      </c>
      <c r="M74" s="196">
        <v>51.9</v>
      </c>
      <c r="N74" s="196">
        <v>24.9</v>
      </c>
      <c r="O74" s="196">
        <v>70.349999999999994</v>
      </c>
      <c r="P74" s="196">
        <v>23.83</v>
      </c>
      <c r="Q74" s="196">
        <v>4.46</v>
      </c>
      <c r="R74" s="196">
        <v>17.87</v>
      </c>
      <c r="S74" s="196">
        <v>11.12</v>
      </c>
      <c r="T74" s="196">
        <v>0</v>
      </c>
      <c r="U74" s="196">
        <v>59.62</v>
      </c>
      <c r="V74" s="196">
        <v>8.74</v>
      </c>
      <c r="W74" s="196">
        <v>19.559999999999999</v>
      </c>
      <c r="X74" s="196">
        <v>62.19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103.39</v>
      </c>
      <c r="AJ74" s="196">
        <v>0</v>
      </c>
      <c r="AK74" s="196">
        <v>0</v>
      </c>
      <c r="AL74" s="196">
        <v>0</v>
      </c>
      <c r="AM74" s="196">
        <v>320</v>
      </c>
      <c r="AN74" s="196">
        <v>0</v>
      </c>
      <c r="AO74">
        <v>0</v>
      </c>
      <c r="AP74" s="196">
        <v>117.33</v>
      </c>
      <c r="AQ74" s="196">
        <v>38.03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244.37</v>
      </c>
      <c r="L75" s="196">
        <v>9.0399999999999991</v>
      </c>
      <c r="M75" s="196">
        <v>51.9</v>
      </c>
      <c r="N75" s="196">
        <v>24.9</v>
      </c>
      <c r="O75" s="196">
        <v>70.349999999999994</v>
      </c>
      <c r="P75" s="196">
        <v>23.83</v>
      </c>
      <c r="Q75" s="196">
        <v>4.46</v>
      </c>
      <c r="R75" s="196">
        <v>17.87</v>
      </c>
      <c r="S75" s="196">
        <v>11.12</v>
      </c>
      <c r="T75" s="196">
        <v>0</v>
      </c>
      <c r="U75" s="196">
        <v>59.62</v>
      </c>
      <c r="V75" s="196">
        <v>8.74</v>
      </c>
      <c r="W75" s="196">
        <v>19.329999999999998</v>
      </c>
      <c r="X75" s="196">
        <v>62.19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103.39</v>
      </c>
      <c r="AJ75" s="196">
        <v>0</v>
      </c>
      <c r="AK75" s="196">
        <v>0</v>
      </c>
      <c r="AL75" s="196">
        <v>0</v>
      </c>
      <c r="AM75" s="196">
        <v>320</v>
      </c>
      <c r="AN75" s="196">
        <v>0</v>
      </c>
      <c r="AO75">
        <v>0</v>
      </c>
      <c r="AP75" s="196">
        <v>117.33</v>
      </c>
      <c r="AQ75" s="196">
        <v>38.03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244.37</v>
      </c>
      <c r="L76" s="196">
        <v>9.0399999999999991</v>
      </c>
      <c r="M76" s="196">
        <v>51.9</v>
      </c>
      <c r="N76" s="196">
        <v>24.9</v>
      </c>
      <c r="O76" s="196">
        <v>70.349999999999994</v>
      </c>
      <c r="P76" s="196">
        <v>23.83</v>
      </c>
      <c r="Q76" s="196">
        <v>4.46</v>
      </c>
      <c r="R76" s="196">
        <v>17.87</v>
      </c>
      <c r="S76" s="196">
        <v>11.12</v>
      </c>
      <c r="T76" s="196">
        <v>0</v>
      </c>
      <c r="U76" s="196">
        <v>59.62</v>
      </c>
      <c r="V76" s="196">
        <v>8.74</v>
      </c>
      <c r="W76" s="196">
        <v>19.329999999999998</v>
      </c>
      <c r="X76" s="196">
        <v>62.19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103.39</v>
      </c>
      <c r="AJ76" s="196">
        <v>0</v>
      </c>
      <c r="AK76" s="196">
        <v>0</v>
      </c>
      <c r="AL76" s="196">
        <v>0</v>
      </c>
      <c r="AM76" s="196">
        <v>320</v>
      </c>
      <c r="AN76" s="196">
        <v>0</v>
      </c>
      <c r="AO76">
        <v>0</v>
      </c>
      <c r="AP76" s="196">
        <v>117.33</v>
      </c>
      <c r="AQ76" s="196">
        <v>38.03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244.37</v>
      </c>
      <c r="L77" s="196">
        <v>9.0399999999999991</v>
      </c>
      <c r="M77" s="196">
        <v>51.9</v>
      </c>
      <c r="N77" s="196">
        <v>24.9</v>
      </c>
      <c r="O77" s="196">
        <v>70.349999999999994</v>
      </c>
      <c r="P77" s="196">
        <v>23.83</v>
      </c>
      <c r="Q77" s="196">
        <v>4.46</v>
      </c>
      <c r="R77" s="196">
        <v>17.87</v>
      </c>
      <c r="S77" s="196">
        <v>11.12</v>
      </c>
      <c r="T77" s="196">
        <v>0</v>
      </c>
      <c r="U77" s="196">
        <v>59.62</v>
      </c>
      <c r="V77" s="196">
        <v>8.74</v>
      </c>
      <c r="W77" s="196">
        <v>19.329999999999998</v>
      </c>
      <c r="X77" s="196">
        <v>62.19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103.39</v>
      </c>
      <c r="AJ77" s="196">
        <v>0</v>
      </c>
      <c r="AK77" s="196">
        <v>0</v>
      </c>
      <c r="AL77" s="196">
        <v>0</v>
      </c>
      <c r="AM77" s="196">
        <v>320</v>
      </c>
      <c r="AN77" s="196">
        <v>0</v>
      </c>
      <c r="AO77">
        <v>0</v>
      </c>
      <c r="AP77" s="196">
        <v>107.96</v>
      </c>
      <c r="AQ77" s="196">
        <v>38.03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244.37</v>
      </c>
      <c r="L78" s="196">
        <v>9.0399999999999991</v>
      </c>
      <c r="M78" s="196">
        <v>51.9</v>
      </c>
      <c r="N78" s="196">
        <v>24.9</v>
      </c>
      <c r="O78" s="196">
        <v>70.349999999999994</v>
      </c>
      <c r="P78" s="196">
        <v>23.83</v>
      </c>
      <c r="Q78" s="196">
        <v>4.46</v>
      </c>
      <c r="R78" s="196">
        <v>17.87</v>
      </c>
      <c r="S78" s="196">
        <v>11.12</v>
      </c>
      <c r="T78" s="196">
        <v>0</v>
      </c>
      <c r="U78" s="196">
        <v>59.62</v>
      </c>
      <c r="V78" s="196">
        <v>8.74</v>
      </c>
      <c r="W78" s="196">
        <v>19.329999999999998</v>
      </c>
      <c r="X78" s="196">
        <v>62.19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103.39</v>
      </c>
      <c r="AJ78" s="196">
        <v>0</v>
      </c>
      <c r="AK78" s="196">
        <v>0</v>
      </c>
      <c r="AL78" s="196">
        <v>0</v>
      </c>
      <c r="AM78" s="196">
        <v>320</v>
      </c>
      <c r="AN78" s="196">
        <v>0</v>
      </c>
      <c r="AO78">
        <v>0</v>
      </c>
      <c r="AP78" s="196">
        <v>107.96</v>
      </c>
      <c r="AQ78" s="196">
        <v>38.03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244.37</v>
      </c>
      <c r="L79" s="196">
        <v>9.0399999999999991</v>
      </c>
      <c r="M79" s="196">
        <v>51.9</v>
      </c>
      <c r="N79" s="196">
        <v>24.9</v>
      </c>
      <c r="O79" s="196">
        <v>70.349999999999994</v>
      </c>
      <c r="P79" s="196">
        <v>23.83</v>
      </c>
      <c r="Q79" s="196">
        <v>4.46</v>
      </c>
      <c r="R79" s="196">
        <v>17.87</v>
      </c>
      <c r="S79" s="196">
        <v>11.12</v>
      </c>
      <c r="T79" s="196">
        <v>0</v>
      </c>
      <c r="U79" s="196">
        <v>59.62</v>
      </c>
      <c r="V79" s="196">
        <v>8.74</v>
      </c>
      <c r="W79" s="196">
        <v>19.329999999999998</v>
      </c>
      <c r="X79" s="196">
        <v>62.19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103.39</v>
      </c>
      <c r="AJ79" s="196">
        <v>0</v>
      </c>
      <c r="AK79" s="196">
        <v>0</v>
      </c>
      <c r="AL79" s="196">
        <v>0</v>
      </c>
      <c r="AM79" s="196">
        <v>320</v>
      </c>
      <c r="AN79" s="196">
        <v>0</v>
      </c>
      <c r="AO79">
        <v>0</v>
      </c>
      <c r="AP79" s="196">
        <v>107.96</v>
      </c>
      <c r="AQ79" s="196">
        <v>38.03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244.37</v>
      </c>
      <c r="L80" s="196">
        <v>9.0399999999999991</v>
      </c>
      <c r="M80" s="196">
        <v>51.9</v>
      </c>
      <c r="N80" s="196">
        <v>24.9</v>
      </c>
      <c r="O80" s="196">
        <v>70.349999999999994</v>
      </c>
      <c r="P80" s="196">
        <v>23.83</v>
      </c>
      <c r="Q80" s="196">
        <v>4.46</v>
      </c>
      <c r="R80" s="196">
        <v>17.87</v>
      </c>
      <c r="S80" s="196">
        <v>11.12</v>
      </c>
      <c r="T80" s="196">
        <v>0</v>
      </c>
      <c r="U80" s="196">
        <v>59.62</v>
      </c>
      <c r="V80" s="196">
        <v>8.74</v>
      </c>
      <c r="W80" s="196">
        <v>19.329999999999998</v>
      </c>
      <c r="X80" s="196">
        <v>62.19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103.39</v>
      </c>
      <c r="AJ80" s="196">
        <v>0</v>
      </c>
      <c r="AK80" s="196">
        <v>0</v>
      </c>
      <c r="AL80" s="196">
        <v>0</v>
      </c>
      <c r="AM80" s="196">
        <v>320</v>
      </c>
      <c r="AN80" s="196">
        <v>0</v>
      </c>
      <c r="AO80">
        <v>0</v>
      </c>
      <c r="AP80" s="196">
        <v>107.96</v>
      </c>
      <c r="AQ80" s="196">
        <v>38.03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244.37</v>
      </c>
      <c r="L81" s="196">
        <v>9.0399999999999991</v>
      </c>
      <c r="M81" s="196">
        <v>51.9</v>
      </c>
      <c r="N81" s="196">
        <v>24.9</v>
      </c>
      <c r="O81" s="196">
        <v>70.349999999999994</v>
      </c>
      <c r="P81" s="196">
        <v>23.83</v>
      </c>
      <c r="Q81" s="196">
        <v>4.46</v>
      </c>
      <c r="R81" s="196">
        <v>17.87</v>
      </c>
      <c r="S81" s="196">
        <v>11.12</v>
      </c>
      <c r="T81" s="196">
        <v>0</v>
      </c>
      <c r="U81" s="196">
        <v>59.62</v>
      </c>
      <c r="V81" s="196">
        <v>8.74</v>
      </c>
      <c r="W81" s="196">
        <v>19.329999999999998</v>
      </c>
      <c r="X81" s="196">
        <v>62.19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103.39</v>
      </c>
      <c r="AJ81" s="196">
        <v>0</v>
      </c>
      <c r="AK81" s="196">
        <v>0</v>
      </c>
      <c r="AL81" s="196">
        <v>0</v>
      </c>
      <c r="AM81" s="196">
        <v>320</v>
      </c>
      <c r="AN81" s="196">
        <v>0</v>
      </c>
      <c r="AO81">
        <v>0</v>
      </c>
      <c r="AP81" s="196">
        <v>107.96</v>
      </c>
      <c r="AQ81" s="196">
        <v>38.03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244.37</v>
      </c>
      <c r="L82" s="196">
        <v>9.0399999999999991</v>
      </c>
      <c r="M82" s="196">
        <v>51.9</v>
      </c>
      <c r="N82" s="196">
        <v>24.9</v>
      </c>
      <c r="O82" s="196">
        <v>70.349999999999994</v>
      </c>
      <c r="P82" s="196">
        <v>23.83</v>
      </c>
      <c r="Q82" s="196">
        <v>4.46</v>
      </c>
      <c r="R82" s="196">
        <v>17.87</v>
      </c>
      <c r="S82" s="196">
        <v>11.12</v>
      </c>
      <c r="T82" s="196">
        <v>0</v>
      </c>
      <c r="U82" s="196">
        <v>59.62</v>
      </c>
      <c r="V82" s="196">
        <v>8.74</v>
      </c>
      <c r="W82" s="196">
        <v>19.329999999999998</v>
      </c>
      <c r="X82" s="196">
        <v>62.19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103.39</v>
      </c>
      <c r="AJ82" s="196">
        <v>0</v>
      </c>
      <c r="AK82" s="196">
        <v>0</v>
      </c>
      <c r="AL82" s="196">
        <v>0</v>
      </c>
      <c r="AM82" s="196">
        <v>320</v>
      </c>
      <c r="AN82" s="196">
        <v>0</v>
      </c>
      <c r="AO82">
        <v>0</v>
      </c>
      <c r="AP82" s="196">
        <v>107.96</v>
      </c>
      <c r="AQ82" s="196">
        <v>38.03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244.37</v>
      </c>
      <c r="L83" s="196">
        <v>9.0399999999999991</v>
      </c>
      <c r="M83" s="196">
        <v>51.9</v>
      </c>
      <c r="N83" s="196">
        <v>24.9</v>
      </c>
      <c r="O83" s="196">
        <v>70.349999999999994</v>
      </c>
      <c r="P83" s="196">
        <v>23.83</v>
      </c>
      <c r="Q83" s="196">
        <v>4.46</v>
      </c>
      <c r="R83" s="196">
        <v>17.87</v>
      </c>
      <c r="S83" s="196">
        <v>11.12</v>
      </c>
      <c r="T83" s="196">
        <v>0</v>
      </c>
      <c r="U83" s="196">
        <v>59.62</v>
      </c>
      <c r="V83" s="196">
        <v>8.74</v>
      </c>
      <c r="W83" s="196">
        <v>19.329999999999998</v>
      </c>
      <c r="X83" s="196">
        <v>62.19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103.39</v>
      </c>
      <c r="AJ83" s="196">
        <v>0</v>
      </c>
      <c r="AK83" s="196">
        <v>0</v>
      </c>
      <c r="AL83" s="196">
        <v>0</v>
      </c>
      <c r="AM83" s="196">
        <v>320</v>
      </c>
      <c r="AN83" s="196">
        <v>0</v>
      </c>
      <c r="AO83">
        <v>0</v>
      </c>
      <c r="AP83" s="196">
        <v>107.96</v>
      </c>
      <c r="AQ83" s="196">
        <v>38.03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244.37</v>
      </c>
      <c r="L84" s="196">
        <v>9.0399999999999991</v>
      </c>
      <c r="M84" s="196">
        <v>51.9</v>
      </c>
      <c r="N84" s="196">
        <v>24.9</v>
      </c>
      <c r="O84" s="196">
        <v>70.349999999999994</v>
      </c>
      <c r="P84" s="196">
        <v>23.83</v>
      </c>
      <c r="Q84" s="196">
        <v>4.46</v>
      </c>
      <c r="R84" s="196">
        <v>17.87</v>
      </c>
      <c r="S84" s="196">
        <v>11.12</v>
      </c>
      <c r="T84" s="196">
        <v>0</v>
      </c>
      <c r="U84" s="196">
        <v>59.62</v>
      </c>
      <c r="V84" s="196">
        <v>8.74</v>
      </c>
      <c r="W84" s="196">
        <v>19.329999999999998</v>
      </c>
      <c r="X84" s="196">
        <v>62.19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103.39</v>
      </c>
      <c r="AJ84" s="196">
        <v>0</v>
      </c>
      <c r="AK84" s="196">
        <v>0</v>
      </c>
      <c r="AL84" s="196">
        <v>0</v>
      </c>
      <c r="AM84" s="196">
        <v>320</v>
      </c>
      <c r="AN84" s="196">
        <v>0</v>
      </c>
      <c r="AO84">
        <v>0</v>
      </c>
      <c r="AP84" s="196">
        <v>107.96</v>
      </c>
      <c r="AQ84" s="196">
        <v>38.03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244.37</v>
      </c>
      <c r="L85" s="196">
        <v>9.0399999999999991</v>
      </c>
      <c r="M85" s="196">
        <v>51.9</v>
      </c>
      <c r="N85" s="196">
        <v>24.9</v>
      </c>
      <c r="O85" s="196">
        <v>70.349999999999994</v>
      </c>
      <c r="P85" s="196">
        <v>23.83</v>
      </c>
      <c r="Q85" s="196">
        <v>4.46</v>
      </c>
      <c r="R85" s="196">
        <v>17.87</v>
      </c>
      <c r="S85" s="196">
        <v>11.12</v>
      </c>
      <c r="T85" s="196">
        <v>0</v>
      </c>
      <c r="U85" s="196">
        <v>59.62</v>
      </c>
      <c r="V85" s="196">
        <v>8.74</v>
      </c>
      <c r="W85" s="196">
        <v>19.329999999999998</v>
      </c>
      <c r="X85" s="196">
        <v>62.19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113.39</v>
      </c>
      <c r="AJ85" s="196">
        <v>0</v>
      </c>
      <c r="AK85" s="196">
        <v>0</v>
      </c>
      <c r="AL85" s="196">
        <v>0</v>
      </c>
      <c r="AM85" s="196">
        <v>320</v>
      </c>
      <c r="AN85" s="196">
        <v>0</v>
      </c>
      <c r="AO85">
        <v>0</v>
      </c>
      <c r="AP85" s="196">
        <v>107.96</v>
      </c>
      <c r="AQ85" s="196">
        <v>38.03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244.37</v>
      </c>
      <c r="L86" s="196">
        <v>9.0399999999999991</v>
      </c>
      <c r="M86" s="196">
        <v>51.9</v>
      </c>
      <c r="N86" s="196">
        <v>24.9</v>
      </c>
      <c r="O86" s="196">
        <v>70.349999999999994</v>
      </c>
      <c r="P86" s="196">
        <v>23.83</v>
      </c>
      <c r="Q86" s="196">
        <v>4.46</v>
      </c>
      <c r="R86" s="196">
        <v>17.87</v>
      </c>
      <c r="S86" s="196">
        <v>11.12</v>
      </c>
      <c r="T86" s="196">
        <v>0</v>
      </c>
      <c r="U86" s="196">
        <v>59.62</v>
      </c>
      <c r="V86" s="196">
        <v>8.74</v>
      </c>
      <c r="W86" s="196">
        <v>19.329999999999998</v>
      </c>
      <c r="X86" s="196">
        <v>62.19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113.39</v>
      </c>
      <c r="AJ86" s="196">
        <v>0</v>
      </c>
      <c r="AK86" s="196">
        <v>0</v>
      </c>
      <c r="AL86" s="196">
        <v>0</v>
      </c>
      <c r="AM86" s="196">
        <v>320</v>
      </c>
      <c r="AN86" s="196">
        <v>0</v>
      </c>
      <c r="AO86">
        <v>0</v>
      </c>
      <c r="AP86" s="196">
        <v>107.96</v>
      </c>
      <c r="AQ86" s="196">
        <v>38.03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244.58</v>
      </c>
      <c r="L87" s="196">
        <v>9.0399999999999991</v>
      </c>
      <c r="M87" s="196">
        <v>51.9</v>
      </c>
      <c r="N87" s="196">
        <v>24.9</v>
      </c>
      <c r="O87" s="196">
        <v>70.349999999999994</v>
      </c>
      <c r="P87" s="196">
        <v>23.83</v>
      </c>
      <c r="Q87" s="196">
        <v>4.46</v>
      </c>
      <c r="R87" s="196">
        <v>17.87</v>
      </c>
      <c r="S87" s="196">
        <v>11.12</v>
      </c>
      <c r="T87" s="196">
        <v>0</v>
      </c>
      <c r="U87" s="196">
        <v>59.62</v>
      </c>
      <c r="V87" s="196">
        <v>8.74</v>
      </c>
      <c r="W87" s="196">
        <v>19.329999999999998</v>
      </c>
      <c r="X87" s="196">
        <v>62.19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220</v>
      </c>
      <c r="AN87" s="196">
        <v>0</v>
      </c>
      <c r="AO87">
        <v>0</v>
      </c>
      <c r="AP87" s="196">
        <v>107.96</v>
      </c>
      <c r="AQ87" s="196">
        <v>38.03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244.58</v>
      </c>
      <c r="L88" s="196">
        <v>9.0399999999999991</v>
      </c>
      <c r="M88" s="196">
        <v>51.9</v>
      </c>
      <c r="N88" s="196">
        <v>24.9</v>
      </c>
      <c r="O88" s="196">
        <v>70.349999999999994</v>
      </c>
      <c r="P88" s="196">
        <v>23.83</v>
      </c>
      <c r="Q88" s="196">
        <v>4.46</v>
      </c>
      <c r="R88" s="196">
        <v>17.87</v>
      </c>
      <c r="S88" s="196">
        <v>11.12</v>
      </c>
      <c r="T88" s="196">
        <v>0</v>
      </c>
      <c r="U88" s="196">
        <v>59.62</v>
      </c>
      <c r="V88" s="196">
        <v>8.74</v>
      </c>
      <c r="W88" s="196">
        <v>19.329999999999998</v>
      </c>
      <c r="X88" s="196">
        <v>62.19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150</v>
      </c>
      <c r="AN88" s="196">
        <v>0</v>
      </c>
      <c r="AO88">
        <v>0</v>
      </c>
      <c r="AP88" s="196">
        <v>107.96</v>
      </c>
      <c r="AQ88" s="196">
        <v>38.03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244.58</v>
      </c>
      <c r="L89" s="196">
        <v>9.0399999999999991</v>
      </c>
      <c r="M89" s="196">
        <v>51.9</v>
      </c>
      <c r="N89" s="196">
        <v>24.9</v>
      </c>
      <c r="O89" s="196">
        <v>70.349999999999994</v>
      </c>
      <c r="P89" s="196">
        <v>23.83</v>
      </c>
      <c r="Q89" s="196">
        <v>4.45</v>
      </c>
      <c r="R89" s="196">
        <v>17.87</v>
      </c>
      <c r="S89" s="196">
        <v>11.13</v>
      </c>
      <c r="T89" s="196">
        <v>0</v>
      </c>
      <c r="U89" s="196">
        <v>59.62</v>
      </c>
      <c r="V89" s="196">
        <v>8.74</v>
      </c>
      <c r="W89" s="196">
        <v>19.329999999999998</v>
      </c>
      <c r="X89" s="196">
        <v>62.19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111.39</v>
      </c>
      <c r="AQ89" s="196">
        <v>38.03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244.58</v>
      </c>
      <c r="L90" s="196">
        <v>9.0399999999999991</v>
      </c>
      <c r="M90" s="196">
        <v>51.9</v>
      </c>
      <c r="N90" s="196">
        <v>24.9</v>
      </c>
      <c r="O90" s="196">
        <v>70.349999999999994</v>
      </c>
      <c r="P90" s="196">
        <v>23.83</v>
      </c>
      <c r="Q90" s="196">
        <v>4.45</v>
      </c>
      <c r="R90" s="196">
        <v>17.87</v>
      </c>
      <c r="S90" s="196">
        <v>11.13</v>
      </c>
      <c r="T90" s="196">
        <v>0</v>
      </c>
      <c r="U90" s="196">
        <v>59.62</v>
      </c>
      <c r="V90" s="196">
        <v>8.74</v>
      </c>
      <c r="W90" s="196">
        <v>19.329999999999998</v>
      </c>
      <c r="X90" s="196">
        <v>62.19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111.39</v>
      </c>
      <c r="AQ90" s="196">
        <v>38.03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244.58</v>
      </c>
      <c r="L91" s="196">
        <v>9.0399999999999991</v>
      </c>
      <c r="M91" s="196">
        <v>51.9</v>
      </c>
      <c r="N91" s="196">
        <v>24.9</v>
      </c>
      <c r="O91" s="196">
        <v>70.349999999999994</v>
      </c>
      <c r="P91" s="196">
        <v>23.83</v>
      </c>
      <c r="Q91" s="196">
        <v>4.45</v>
      </c>
      <c r="R91" s="196">
        <v>17.87</v>
      </c>
      <c r="S91" s="196">
        <v>11.13</v>
      </c>
      <c r="T91" s="196">
        <v>0</v>
      </c>
      <c r="U91" s="196">
        <v>59.62</v>
      </c>
      <c r="V91" s="196">
        <v>8.74</v>
      </c>
      <c r="W91" s="196">
        <v>19.329999999999998</v>
      </c>
      <c r="X91" s="196">
        <v>62.19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117.33</v>
      </c>
      <c r="AQ91" s="196">
        <v>38.03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244.58</v>
      </c>
      <c r="L92" s="196">
        <v>9.0399999999999991</v>
      </c>
      <c r="M92" s="196">
        <v>51.9</v>
      </c>
      <c r="N92" s="196">
        <v>24.9</v>
      </c>
      <c r="O92" s="196">
        <v>70.349999999999994</v>
      </c>
      <c r="P92" s="196">
        <v>23.83</v>
      </c>
      <c r="Q92" s="196">
        <v>4.45</v>
      </c>
      <c r="R92" s="196">
        <v>17.87</v>
      </c>
      <c r="S92" s="196">
        <v>11.13</v>
      </c>
      <c r="T92" s="196">
        <v>0</v>
      </c>
      <c r="U92" s="196">
        <v>59.62</v>
      </c>
      <c r="V92" s="196">
        <v>8.74</v>
      </c>
      <c r="W92" s="196">
        <v>19.329999999999998</v>
      </c>
      <c r="X92" s="196">
        <v>62.19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117.33</v>
      </c>
      <c r="AQ92" s="196">
        <v>38.03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244.58</v>
      </c>
      <c r="L93" s="196">
        <v>9.0399999999999991</v>
      </c>
      <c r="M93" s="196">
        <v>51.9</v>
      </c>
      <c r="N93" s="196">
        <v>24.9</v>
      </c>
      <c r="O93" s="196">
        <v>70.349999999999994</v>
      </c>
      <c r="P93" s="196">
        <v>23.83</v>
      </c>
      <c r="Q93" s="196">
        <v>4.45</v>
      </c>
      <c r="R93" s="196">
        <v>17.87</v>
      </c>
      <c r="S93" s="196">
        <v>11.13</v>
      </c>
      <c r="T93" s="196">
        <v>0</v>
      </c>
      <c r="U93" s="196">
        <v>59.62</v>
      </c>
      <c r="V93" s="196">
        <v>8.74</v>
      </c>
      <c r="W93" s="196">
        <v>19.329999999999998</v>
      </c>
      <c r="X93" s="196">
        <v>62.19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117.33</v>
      </c>
      <c r="AQ93" s="196">
        <v>38.03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244.58</v>
      </c>
      <c r="L94" s="196">
        <v>9.0399999999999991</v>
      </c>
      <c r="M94" s="196">
        <v>51.9</v>
      </c>
      <c r="N94" s="196">
        <v>24.9</v>
      </c>
      <c r="O94" s="196">
        <v>70.349999999999994</v>
      </c>
      <c r="P94" s="196">
        <v>23.83</v>
      </c>
      <c r="Q94" s="196">
        <v>4.45</v>
      </c>
      <c r="R94" s="196">
        <v>17.87</v>
      </c>
      <c r="S94" s="196">
        <v>11.13</v>
      </c>
      <c r="T94" s="196">
        <v>0</v>
      </c>
      <c r="U94" s="196">
        <v>59.62</v>
      </c>
      <c r="V94" s="196">
        <v>8.74</v>
      </c>
      <c r="W94" s="196">
        <v>19.329999999999998</v>
      </c>
      <c r="X94" s="196">
        <v>62.19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117.33</v>
      </c>
      <c r="AQ94" s="196">
        <v>38.03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244.58</v>
      </c>
      <c r="L95" s="196">
        <v>9.0399999999999991</v>
      </c>
      <c r="M95" s="196">
        <v>51.9</v>
      </c>
      <c r="N95" s="196">
        <v>24.9</v>
      </c>
      <c r="O95" s="196">
        <v>70.349999999999994</v>
      </c>
      <c r="P95" s="196">
        <v>23.83</v>
      </c>
      <c r="Q95" s="196">
        <v>4.45</v>
      </c>
      <c r="R95" s="196">
        <v>17.87</v>
      </c>
      <c r="S95" s="196">
        <v>11.13</v>
      </c>
      <c r="T95" s="196">
        <v>0</v>
      </c>
      <c r="U95" s="196">
        <v>59.62</v>
      </c>
      <c r="V95" s="196">
        <v>8.74</v>
      </c>
      <c r="W95" s="196">
        <v>19.329999999999998</v>
      </c>
      <c r="X95" s="196">
        <v>62.19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117.33</v>
      </c>
      <c r="AQ95" s="196">
        <v>38.03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244.58</v>
      </c>
      <c r="L96" s="196">
        <v>9.0399999999999991</v>
      </c>
      <c r="M96" s="196">
        <v>51.9</v>
      </c>
      <c r="N96" s="196">
        <v>24.9</v>
      </c>
      <c r="O96" s="196">
        <v>70.349999999999994</v>
      </c>
      <c r="P96" s="196">
        <v>23.83</v>
      </c>
      <c r="Q96" s="196">
        <v>4.45</v>
      </c>
      <c r="R96" s="196">
        <v>18.62</v>
      </c>
      <c r="S96" s="196">
        <v>11.13</v>
      </c>
      <c r="T96" s="196">
        <v>0</v>
      </c>
      <c r="U96" s="196">
        <v>59.62</v>
      </c>
      <c r="V96" s="196">
        <v>8.74</v>
      </c>
      <c r="W96" s="196">
        <v>19.329999999999998</v>
      </c>
      <c r="X96" s="196">
        <v>62.19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117.33</v>
      </c>
      <c r="AQ96" s="196">
        <v>38.03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244.58</v>
      </c>
      <c r="L97" s="196">
        <v>9.0399999999999991</v>
      </c>
      <c r="M97" s="196">
        <v>55.38</v>
      </c>
      <c r="N97" s="196">
        <v>24.9</v>
      </c>
      <c r="O97" s="196">
        <v>70.349999999999994</v>
      </c>
      <c r="P97" s="196">
        <v>23.83</v>
      </c>
      <c r="Q97" s="196">
        <v>4.45</v>
      </c>
      <c r="R97" s="196">
        <v>17.87</v>
      </c>
      <c r="S97" s="196">
        <v>11.13</v>
      </c>
      <c r="T97" s="196">
        <v>0</v>
      </c>
      <c r="U97" s="196">
        <v>59.62</v>
      </c>
      <c r="V97" s="196">
        <v>8.74</v>
      </c>
      <c r="W97" s="196">
        <v>19.329999999999998</v>
      </c>
      <c r="X97" s="196">
        <v>62.19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117.33</v>
      </c>
      <c r="AQ97" s="196">
        <v>38.03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244.58</v>
      </c>
      <c r="L98" s="196">
        <v>9.0399999999999991</v>
      </c>
      <c r="M98" s="196">
        <v>60.03</v>
      </c>
      <c r="N98" s="196">
        <v>24.9</v>
      </c>
      <c r="O98" s="196">
        <v>70.349999999999994</v>
      </c>
      <c r="P98" s="196">
        <v>23.83</v>
      </c>
      <c r="Q98" s="196">
        <v>4.45</v>
      </c>
      <c r="R98" s="196">
        <v>17.87</v>
      </c>
      <c r="S98" s="196">
        <v>11.13</v>
      </c>
      <c r="T98" s="196">
        <v>0</v>
      </c>
      <c r="U98" s="196">
        <v>59.62</v>
      </c>
      <c r="V98" s="196">
        <v>8.74</v>
      </c>
      <c r="W98" s="196">
        <v>19.329999999999998</v>
      </c>
      <c r="X98" s="196">
        <v>62.19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117.33</v>
      </c>
      <c r="AQ98" s="196">
        <v>38.03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6.6637575000000071</v>
      </c>
      <c r="L99">
        <f t="shared" si="0"/>
        <v>0.18018749999999989</v>
      </c>
      <c r="M99">
        <f t="shared" si="0"/>
        <v>1.3525099999999983</v>
      </c>
      <c r="N99">
        <f t="shared" si="0"/>
        <v>0.57753000000000099</v>
      </c>
      <c r="O99">
        <f t="shared" si="0"/>
        <v>1.6564500000000024</v>
      </c>
      <c r="P99">
        <f t="shared" si="0"/>
        <v>0.53220499999999937</v>
      </c>
      <c r="Q99">
        <f t="shared" si="0"/>
        <v>9.7484999999999863E-2</v>
      </c>
      <c r="R99">
        <f t="shared" si="0"/>
        <v>0.36792999999999937</v>
      </c>
      <c r="S99">
        <f t="shared" si="0"/>
        <v>0.22315750000000006</v>
      </c>
      <c r="T99">
        <f t="shared" si="0"/>
        <v>0</v>
      </c>
      <c r="U99">
        <f t="shared" si="0"/>
        <v>1.4308799999999979</v>
      </c>
      <c r="V99">
        <f t="shared" si="0"/>
        <v>0.18015750000000014</v>
      </c>
      <c r="W99">
        <f t="shared" si="0"/>
        <v>0.35848749999999946</v>
      </c>
      <c r="X99">
        <f t="shared" si="0"/>
        <v>1.2442224999999991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2.9605500000000009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5.2350000000000003</v>
      </c>
      <c r="AN99">
        <f t="shared" si="0"/>
        <v>0</v>
      </c>
      <c r="AO99">
        <f t="shared" si="0"/>
        <v>0</v>
      </c>
      <c r="AP99">
        <f t="shared" si="0"/>
        <v>2.439077499999998</v>
      </c>
      <c r="AQ99">
        <f t="shared" ref="AQ99:AT99" si="1">SUM(AQ3:AQ98)/4000</f>
        <v>0.77120250000000112</v>
      </c>
      <c r="AR99">
        <f t="shared" si="1"/>
        <v>0.43550749999999999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76.790000000000006</v>
      </c>
      <c r="L3" s="196">
        <v>29.76</v>
      </c>
      <c r="M3" s="196">
        <v>0</v>
      </c>
      <c r="N3" s="196">
        <v>14.4</v>
      </c>
      <c r="O3" s="196">
        <v>48.36</v>
      </c>
      <c r="P3" s="196">
        <v>55.84</v>
      </c>
      <c r="Q3" s="196">
        <v>1.92</v>
      </c>
      <c r="R3" s="196">
        <v>4.8</v>
      </c>
      <c r="S3" s="196">
        <v>2.88</v>
      </c>
      <c r="T3" s="196">
        <v>0</v>
      </c>
      <c r="U3" s="196">
        <v>317.69</v>
      </c>
      <c r="V3" s="196">
        <v>2.0299999999999998</v>
      </c>
      <c r="W3" s="196">
        <v>4.8</v>
      </c>
      <c r="X3" s="196">
        <v>17.28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32.64</v>
      </c>
      <c r="AQ3" s="196">
        <v>10.56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76.790000000000006</v>
      </c>
      <c r="L4" s="196">
        <v>29.76</v>
      </c>
      <c r="M4" s="196">
        <v>0</v>
      </c>
      <c r="N4" s="196">
        <v>14.4</v>
      </c>
      <c r="O4" s="196">
        <v>48.36</v>
      </c>
      <c r="P4" s="196">
        <v>55.84</v>
      </c>
      <c r="Q4" s="196">
        <v>1.92</v>
      </c>
      <c r="R4" s="196">
        <v>4.8</v>
      </c>
      <c r="S4" s="196">
        <v>2.88</v>
      </c>
      <c r="T4" s="196">
        <v>0</v>
      </c>
      <c r="U4" s="196">
        <v>317.69</v>
      </c>
      <c r="V4" s="196">
        <v>0</v>
      </c>
      <c r="W4" s="196">
        <v>4.8</v>
      </c>
      <c r="X4" s="196">
        <v>17.28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32.64</v>
      </c>
      <c r="AQ4" s="196">
        <v>10.56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76.790000000000006</v>
      </c>
      <c r="L5" s="196">
        <v>29.76</v>
      </c>
      <c r="M5" s="196">
        <v>0</v>
      </c>
      <c r="N5" s="196">
        <v>14.4</v>
      </c>
      <c r="O5" s="196">
        <v>48.36</v>
      </c>
      <c r="P5" s="196">
        <v>55.84</v>
      </c>
      <c r="Q5" s="196">
        <v>1.92</v>
      </c>
      <c r="R5" s="196">
        <v>4.8</v>
      </c>
      <c r="S5" s="196">
        <v>2.88</v>
      </c>
      <c r="T5" s="196">
        <v>0</v>
      </c>
      <c r="U5" s="196">
        <v>317.69</v>
      </c>
      <c r="V5" s="196">
        <v>0</v>
      </c>
      <c r="W5" s="196">
        <v>4.8</v>
      </c>
      <c r="X5" s="196">
        <v>17.28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32.64</v>
      </c>
      <c r="AQ5" s="196">
        <v>10.56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76.790000000000006</v>
      </c>
      <c r="L6" s="196">
        <v>29.76</v>
      </c>
      <c r="M6" s="196">
        <v>0</v>
      </c>
      <c r="N6" s="196">
        <v>14.4</v>
      </c>
      <c r="O6" s="196">
        <v>48.36</v>
      </c>
      <c r="P6" s="196">
        <v>55.84</v>
      </c>
      <c r="Q6" s="196">
        <v>1.92</v>
      </c>
      <c r="R6" s="196">
        <v>4.8</v>
      </c>
      <c r="S6" s="196">
        <v>2.88</v>
      </c>
      <c r="T6" s="196">
        <v>0</v>
      </c>
      <c r="U6" s="196">
        <v>317.69</v>
      </c>
      <c r="V6" s="196">
        <v>0</v>
      </c>
      <c r="W6" s="196">
        <v>4.8</v>
      </c>
      <c r="X6" s="196">
        <v>17.28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32.64</v>
      </c>
      <c r="AQ6" s="196">
        <v>10.56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76.790000000000006</v>
      </c>
      <c r="L7" s="196">
        <v>29.76</v>
      </c>
      <c r="M7" s="196">
        <v>0</v>
      </c>
      <c r="N7" s="196">
        <v>14.4</v>
      </c>
      <c r="O7" s="196">
        <v>48.36</v>
      </c>
      <c r="P7" s="196">
        <v>55.84</v>
      </c>
      <c r="Q7" s="196">
        <v>1.92</v>
      </c>
      <c r="R7" s="196">
        <v>4.8</v>
      </c>
      <c r="S7" s="196">
        <v>2.88</v>
      </c>
      <c r="T7" s="196">
        <v>0</v>
      </c>
      <c r="U7" s="196">
        <v>317.69</v>
      </c>
      <c r="V7" s="196">
        <v>0</v>
      </c>
      <c r="W7" s="196">
        <v>4.8</v>
      </c>
      <c r="X7" s="196">
        <v>17.28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32.64</v>
      </c>
      <c r="AQ7" s="196">
        <v>10.56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76.790000000000006</v>
      </c>
      <c r="L8" s="196">
        <v>29.76</v>
      </c>
      <c r="M8" s="196">
        <v>0</v>
      </c>
      <c r="N8" s="196">
        <v>14.4</v>
      </c>
      <c r="O8" s="196">
        <v>48.36</v>
      </c>
      <c r="P8" s="196">
        <v>55.84</v>
      </c>
      <c r="Q8" s="196">
        <v>1.92</v>
      </c>
      <c r="R8" s="196">
        <v>4.8</v>
      </c>
      <c r="S8" s="196">
        <v>2.88</v>
      </c>
      <c r="T8" s="196">
        <v>0</v>
      </c>
      <c r="U8" s="196">
        <v>317.69</v>
      </c>
      <c r="V8" s="196">
        <v>0</v>
      </c>
      <c r="W8" s="196">
        <v>4.8</v>
      </c>
      <c r="X8" s="196">
        <v>17.28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32.64</v>
      </c>
      <c r="AQ8" s="196">
        <v>10.56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76.790000000000006</v>
      </c>
      <c r="L9" s="196">
        <v>29.76</v>
      </c>
      <c r="M9" s="196">
        <v>0</v>
      </c>
      <c r="N9" s="196">
        <v>14.4</v>
      </c>
      <c r="O9" s="196">
        <v>48.36</v>
      </c>
      <c r="P9" s="196">
        <v>56.64</v>
      </c>
      <c r="Q9" s="196">
        <v>1.92</v>
      </c>
      <c r="R9" s="196">
        <v>4.8</v>
      </c>
      <c r="S9" s="196">
        <v>2.88</v>
      </c>
      <c r="T9" s="196">
        <v>0</v>
      </c>
      <c r="U9" s="196">
        <v>317.69</v>
      </c>
      <c r="V9" s="196">
        <v>0</v>
      </c>
      <c r="W9" s="196">
        <v>4.8</v>
      </c>
      <c r="X9" s="196">
        <v>17.28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32.64</v>
      </c>
      <c r="AQ9" s="196">
        <v>10.56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76.790000000000006</v>
      </c>
      <c r="L10" s="196">
        <v>29.76</v>
      </c>
      <c r="M10" s="196">
        <v>0</v>
      </c>
      <c r="N10" s="196">
        <v>14.4</v>
      </c>
      <c r="O10" s="196">
        <v>48.36</v>
      </c>
      <c r="P10" s="196">
        <v>55.84</v>
      </c>
      <c r="Q10" s="196">
        <v>1.92</v>
      </c>
      <c r="R10" s="196">
        <v>4.8</v>
      </c>
      <c r="S10" s="196">
        <v>2.88</v>
      </c>
      <c r="T10" s="196">
        <v>0</v>
      </c>
      <c r="U10" s="196">
        <v>317.69</v>
      </c>
      <c r="V10" s="196">
        <v>0</v>
      </c>
      <c r="W10" s="196">
        <v>4.8</v>
      </c>
      <c r="X10" s="196">
        <v>17.28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32.64</v>
      </c>
      <c r="AQ10" s="196">
        <v>10.56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76.790000000000006</v>
      </c>
      <c r="L11" s="196">
        <v>29.76</v>
      </c>
      <c r="M11" s="196">
        <v>0</v>
      </c>
      <c r="N11" s="196">
        <v>14.4</v>
      </c>
      <c r="O11" s="196">
        <v>48.36</v>
      </c>
      <c r="P11" s="196">
        <v>55.84</v>
      </c>
      <c r="Q11" s="196">
        <v>1.92</v>
      </c>
      <c r="R11" s="196">
        <v>4.8</v>
      </c>
      <c r="S11" s="196">
        <v>2.88</v>
      </c>
      <c r="T11" s="196">
        <v>0</v>
      </c>
      <c r="U11" s="196">
        <v>317.69</v>
      </c>
      <c r="V11" s="196">
        <v>0</v>
      </c>
      <c r="W11" s="196">
        <v>4.8</v>
      </c>
      <c r="X11" s="196">
        <v>17.28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32.64</v>
      </c>
      <c r="AQ11" s="196">
        <v>10.56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76.790000000000006</v>
      </c>
      <c r="L12" s="196">
        <v>29.76</v>
      </c>
      <c r="M12" s="196">
        <v>0</v>
      </c>
      <c r="N12" s="196">
        <v>14.4</v>
      </c>
      <c r="O12" s="196">
        <v>48.36</v>
      </c>
      <c r="P12" s="196">
        <v>55.84</v>
      </c>
      <c r="Q12" s="196">
        <v>1.92</v>
      </c>
      <c r="R12" s="196">
        <v>4.8</v>
      </c>
      <c r="S12" s="196">
        <v>2.88</v>
      </c>
      <c r="T12" s="196">
        <v>0</v>
      </c>
      <c r="U12" s="196">
        <v>317.69</v>
      </c>
      <c r="V12" s="196">
        <v>0</v>
      </c>
      <c r="W12" s="196">
        <v>4.8</v>
      </c>
      <c r="X12" s="196">
        <v>17.28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32.64</v>
      </c>
      <c r="AQ12" s="196">
        <v>10.56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76.790000000000006</v>
      </c>
      <c r="L13" s="196">
        <v>29.76</v>
      </c>
      <c r="M13" s="196">
        <v>0</v>
      </c>
      <c r="N13" s="196">
        <v>14.4</v>
      </c>
      <c r="O13" s="196">
        <v>48.36</v>
      </c>
      <c r="P13" s="196">
        <v>55.84</v>
      </c>
      <c r="Q13" s="196">
        <v>1.92</v>
      </c>
      <c r="R13" s="196">
        <v>4.8</v>
      </c>
      <c r="S13" s="196">
        <v>2.88</v>
      </c>
      <c r="T13" s="196">
        <v>0</v>
      </c>
      <c r="U13" s="196">
        <v>317.69</v>
      </c>
      <c r="V13" s="196">
        <v>0</v>
      </c>
      <c r="W13" s="196">
        <v>4.8</v>
      </c>
      <c r="X13" s="196">
        <v>17.28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32.64</v>
      </c>
      <c r="AQ13" s="196">
        <v>10.56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76.790000000000006</v>
      </c>
      <c r="L14" s="196">
        <v>29.76</v>
      </c>
      <c r="M14" s="196">
        <v>0</v>
      </c>
      <c r="N14" s="196">
        <v>14.4</v>
      </c>
      <c r="O14" s="196">
        <v>48.36</v>
      </c>
      <c r="P14" s="196">
        <v>55.84</v>
      </c>
      <c r="Q14" s="196">
        <v>1.92</v>
      </c>
      <c r="R14" s="196">
        <v>4.8</v>
      </c>
      <c r="S14" s="196">
        <v>2.88</v>
      </c>
      <c r="T14" s="196">
        <v>0</v>
      </c>
      <c r="U14" s="196">
        <v>317.69</v>
      </c>
      <c r="V14" s="196">
        <v>0</v>
      </c>
      <c r="W14" s="196">
        <v>4.8</v>
      </c>
      <c r="X14" s="196">
        <v>17.28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32.64</v>
      </c>
      <c r="AQ14" s="196">
        <v>10.56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76.790000000000006</v>
      </c>
      <c r="L15" s="196">
        <v>29.76</v>
      </c>
      <c r="M15" s="196">
        <v>0</v>
      </c>
      <c r="N15" s="196">
        <v>14.4</v>
      </c>
      <c r="O15" s="196">
        <v>48.36</v>
      </c>
      <c r="P15" s="196">
        <v>55.84</v>
      </c>
      <c r="Q15" s="196">
        <v>1.92</v>
      </c>
      <c r="R15" s="196">
        <v>4.8</v>
      </c>
      <c r="S15" s="196">
        <v>2.88</v>
      </c>
      <c r="T15" s="196">
        <v>0</v>
      </c>
      <c r="U15" s="196">
        <v>317.69</v>
      </c>
      <c r="V15" s="196">
        <v>0</v>
      </c>
      <c r="W15" s="196">
        <v>4.8</v>
      </c>
      <c r="X15" s="196">
        <v>17.28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32.64</v>
      </c>
      <c r="AQ15" s="196">
        <v>10.56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76.790000000000006</v>
      </c>
      <c r="L16" s="196">
        <v>29.76</v>
      </c>
      <c r="M16" s="196">
        <v>0</v>
      </c>
      <c r="N16" s="196">
        <v>14.4</v>
      </c>
      <c r="O16" s="196">
        <v>48.36</v>
      </c>
      <c r="P16" s="196">
        <v>55.84</v>
      </c>
      <c r="Q16" s="196">
        <v>1.92</v>
      </c>
      <c r="R16" s="196">
        <v>4.8</v>
      </c>
      <c r="S16" s="196">
        <v>2.88</v>
      </c>
      <c r="T16" s="196">
        <v>0</v>
      </c>
      <c r="U16" s="196">
        <v>317.69</v>
      </c>
      <c r="V16" s="196">
        <v>0</v>
      </c>
      <c r="W16" s="196">
        <v>4.8</v>
      </c>
      <c r="X16" s="196">
        <v>17.28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32.64</v>
      </c>
      <c r="AQ16" s="196">
        <v>10.56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76.790000000000006</v>
      </c>
      <c r="L17" s="196">
        <v>29.76</v>
      </c>
      <c r="M17" s="196">
        <v>0</v>
      </c>
      <c r="N17" s="196">
        <v>14.4</v>
      </c>
      <c r="O17" s="196">
        <v>48.36</v>
      </c>
      <c r="P17" s="196">
        <v>55.84</v>
      </c>
      <c r="Q17" s="196">
        <v>1.92</v>
      </c>
      <c r="R17" s="196">
        <v>4.8</v>
      </c>
      <c r="S17" s="196">
        <v>2.88</v>
      </c>
      <c r="T17" s="196">
        <v>0</v>
      </c>
      <c r="U17" s="196">
        <v>317.69</v>
      </c>
      <c r="V17" s="196">
        <v>0</v>
      </c>
      <c r="W17" s="196">
        <v>4.8</v>
      </c>
      <c r="X17" s="196">
        <v>17.28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32.64</v>
      </c>
      <c r="AQ17" s="196">
        <v>10.56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76.790000000000006</v>
      </c>
      <c r="L18" s="196">
        <v>29.76</v>
      </c>
      <c r="M18" s="196">
        <v>0</v>
      </c>
      <c r="N18" s="196">
        <v>14.4</v>
      </c>
      <c r="O18" s="196">
        <v>48.36</v>
      </c>
      <c r="P18" s="196">
        <v>55.84</v>
      </c>
      <c r="Q18" s="196">
        <v>1.92</v>
      </c>
      <c r="R18" s="196">
        <v>4.8</v>
      </c>
      <c r="S18" s="196">
        <v>2.88</v>
      </c>
      <c r="T18" s="196">
        <v>0</v>
      </c>
      <c r="U18" s="196">
        <v>317.69</v>
      </c>
      <c r="V18" s="196">
        <v>0</v>
      </c>
      <c r="W18" s="196">
        <v>4.8</v>
      </c>
      <c r="X18" s="196">
        <v>17.28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32.64</v>
      </c>
      <c r="AQ18" s="196">
        <v>10.56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76.790000000000006</v>
      </c>
      <c r="L19" s="196">
        <v>29.76</v>
      </c>
      <c r="M19" s="196">
        <v>0</v>
      </c>
      <c r="N19" s="196">
        <v>14.4</v>
      </c>
      <c r="O19" s="196">
        <v>48.36</v>
      </c>
      <c r="P19" s="196">
        <v>55.84</v>
      </c>
      <c r="Q19" s="196">
        <v>1.92</v>
      </c>
      <c r="R19" s="196">
        <v>4.8</v>
      </c>
      <c r="S19" s="196">
        <v>2.88</v>
      </c>
      <c r="T19" s="196">
        <v>0</v>
      </c>
      <c r="U19" s="196">
        <v>317.69</v>
      </c>
      <c r="V19" s="196">
        <v>0</v>
      </c>
      <c r="W19" s="196">
        <v>4.8</v>
      </c>
      <c r="X19" s="196">
        <v>17.28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32.64</v>
      </c>
      <c r="AQ19" s="196">
        <v>10.56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76.790000000000006</v>
      </c>
      <c r="L20" s="196">
        <v>29.76</v>
      </c>
      <c r="M20" s="196">
        <v>0</v>
      </c>
      <c r="N20" s="196">
        <v>14.4</v>
      </c>
      <c r="O20" s="196">
        <v>48.36</v>
      </c>
      <c r="P20" s="196">
        <v>55.84</v>
      </c>
      <c r="Q20" s="196">
        <v>1.92</v>
      </c>
      <c r="R20" s="196">
        <v>4.8</v>
      </c>
      <c r="S20" s="196">
        <v>2.88</v>
      </c>
      <c r="T20" s="196">
        <v>0</v>
      </c>
      <c r="U20" s="196">
        <v>317.69</v>
      </c>
      <c r="V20" s="196">
        <v>0</v>
      </c>
      <c r="W20" s="196">
        <v>4.8</v>
      </c>
      <c r="X20" s="196">
        <v>17.28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32.64</v>
      </c>
      <c r="AQ20" s="196">
        <v>10.56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76.790000000000006</v>
      </c>
      <c r="L21" s="196">
        <v>29.76</v>
      </c>
      <c r="M21" s="196">
        <v>0</v>
      </c>
      <c r="N21" s="196">
        <v>14.4</v>
      </c>
      <c r="O21" s="196">
        <v>48.36</v>
      </c>
      <c r="P21" s="196">
        <v>55.84</v>
      </c>
      <c r="Q21" s="196">
        <v>1.92</v>
      </c>
      <c r="R21" s="196">
        <v>4.8</v>
      </c>
      <c r="S21" s="196">
        <v>2.88</v>
      </c>
      <c r="T21" s="196">
        <v>0</v>
      </c>
      <c r="U21" s="196">
        <v>317.69</v>
      </c>
      <c r="V21" s="196">
        <v>0</v>
      </c>
      <c r="W21" s="196">
        <v>4.8</v>
      </c>
      <c r="X21" s="196">
        <v>17.28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32.64</v>
      </c>
      <c r="AQ21" s="196">
        <v>10.56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76.790000000000006</v>
      </c>
      <c r="L22" s="196">
        <v>29.76</v>
      </c>
      <c r="M22" s="196">
        <v>0</v>
      </c>
      <c r="N22" s="196">
        <v>14.4</v>
      </c>
      <c r="O22" s="196">
        <v>48.36</v>
      </c>
      <c r="P22" s="196">
        <v>55.84</v>
      </c>
      <c r="Q22" s="196">
        <v>1.92</v>
      </c>
      <c r="R22" s="196">
        <v>4.8</v>
      </c>
      <c r="S22" s="196">
        <v>2.88</v>
      </c>
      <c r="T22" s="196">
        <v>0</v>
      </c>
      <c r="U22" s="196">
        <v>317.69</v>
      </c>
      <c r="V22" s="196">
        <v>0</v>
      </c>
      <c r="W22" s="196">
        <v>4.8</v>
      </c>
      <c r="X22" s="196">
        <v>17.28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32.64</v>
      </c>
      <c r="AQ22" s="196">
        <v>10.56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76.790000000000006</v>
      </c>
      <c r="L23" s="196">
        <v>29.76</v>
      </c>
      <c r="M23" s="196">
        <v>0</v>
      </c>
      <c r="N23" s="196">
        <v>14.4</v>
      </c>
      <c r="O23" s="196">
        <v>48.36</v>
      </c>
      <c r="P23" s="196">
        <v>55.84</v>
      </c>
      <c r="Q23" s="196">
        <v>1.92</v>
      </c>
      <c r="R23" s="196">
        <v>4.8</v>
      </c>
      <c r="S23" s="196">
        <v>2.88</v>
      </c>
      <c r="T23" s="196">
        <v>0</v>
      </c>
      <c r="U23" s="196">
        <v>317.69</v>
      </c>
      <c r="V23" s="196">
        <v>0</v>
      </c>
      <c r="W23" s="196">
        <v>4.8</v>
      </c>
      <c r="X23" s="196">
        <v>17.28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32.64</v>
      </c>
      <c r="AQ23" s="196">
        <v>10.56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76.790000000000006</v>
      </c>
      <c r="L24" s="196">
        <v>29.76</v>
      </c>
      <c r="M24" s="196">
        <v>0</v>
      </c>
      <c r="N24" s="196">
        <v>14.4</v>
      </c>
      <c r="O24" s="196">
        <v>48.36</v>
      </c>
      <c r="P24" s="196">
        <v>55.84</v>
      </c>
      <c r="Q24" s="196">
        <v>1.92</v>
      </c>
      <c r="R24" s="196">
        <v>4.8</v>
      </c>
      <c r="S24" s="196">
        <v>2.88</v>
      </c>
      <c r="T24" s="196">
        <v>0</v>
      </c>
      <c r="U24" s="196">
        <v>317.69</v>
      </c>
      <c r="V24" s="196">
        <v>0</v>
      </c>
      <c r="W24" s="196">
        <v>4.8</v>
      </c>
      <c r="X24" s="196">
        <v>35.96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32.64</v>
      </c>
      <c r="AQ24" s="196">
        <v>10.56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76.790000000000006</v>
      </c>
      <c r="L25" s="196">
        <v>29.76</v>
      </c>
      <c r="M25" s="196">
        <v>0</v>
      </c>
      <c r="N25" s="196">
        <v>14.4</v>
      </c>
      <c r="O25" s="196">
        <v>48.36</v>
      </c>
      <c r="P25" s="196">
        <v>55.84</v>
      </c>
      <c r="Q25" s="196">
        <v>1.92</v>
      </c>
      <c r="R25" s="196">
        <v>4.8</v>
      </c>
      <c r="S25" s="196">
        <v>2.88</v>
      </c>
      <c r="T25" s="196">
        <v>0</v>
      </c>
      <c r="U25" s="196">
        <v>317.69</v>
      </c>
      <c r="V25" s="196">
        <v>0</v>
      </c>
      <c r="W25" s="196">
        <v>8.84</v>
      </c>
      <c r="X25" s="196">
        <v>35.96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32.64</v>
      </c>
      <c r="AQ25" s="196">
        <v>10.56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76.790000000000006</v>
      </c>
      <c r="L26" s="196">
        <v>29.76</v>
      </c>
      <c r="M26" s="196">
        <v>0</v>
      </c>
      <c r="N26" s="196">
        <v>14.4</v>
      </c>
      <c r="O26" s="196">
        <v>48.36</v>
      </c>
      <c r="P26" s="196">
        <v>55.84</v>
      </c>
      <c r="Q26" s="196">
        <v>1.92</v>
      </c>
      <c r="R26" s="196">
        <v>4.8</v>
      </c>
      <c r="S26" s="196">
        <v>2.88</v>
      </c>
      <c r="T26" s="196">
        <v>0</v>
      </c>
      <c r="U26" s="196">
        <v>317.69</v>
      </c>
      <c r="V26" s="196">
        <v>0</v>
      </c>
      <c r="W26" s="196">
        <v>8.84</v>
      </c>
      <c r="X26" s="196">
        <v>30.79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32.64</v>
      </c>
      <c r="AQ26" s="196">
        <v>10.56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76.790000000000006</v>
      </c>
      <c r="L27" s="196">
        <v>29.76</v>
      </c>
      <c r="M27" s="196">
        <v>0</v>
      </c>
      <c r="N27" s="196">
        <v>14.4</v>
      </c>
      <c r="O27" s="196">
        <v>48.36</v>
      </c>
      <c r="P27" s="196">
        <v>55.84</v>
      </c>
      <c r="Q27" s="196">
        <v>1.92</v>
      </c>
      <c r="R27" s="196">
        <v>4.8</v>
      </c>
      <c r="S27" s="196">
        <v>2.78</v>
      </c>
      <c r="T27" s="196">
        <v>0</v>
      </c>
      <c r="U27" s="196">
        <v>317.69</v>
      </c>
      <c r="V27" s="196">
        <v>0</v>
      </c>
      <c r="W27" s="196">
        <v>8.84</v>
      </c>
      <c r="X27" s="196">
        <v>35.97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45.37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48</v>
      </c>
      <c r="AQ27" s="196">
        <v>10.56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100.79</v>
      </c>
      <c r="L28" s="196">
        <v>62.61</v>
      </c>
      <c r="M28" s="196">
        <v>0</v>
      </c>
      <c r="N28" s="196">
        <v>14.4</v>
      </c>
      <c r="O28" s="196">
        <v>48.36</v>
      </c>
      <c r="P28" s="196">
        <v>55.84</v>
      </c>
      <c r="Q28" s="196">
        <v>2.57</v>
      </c>
      <c r="R28" s="196">
        <v>10.34</v>
      </c>
      <c r="S28" s="196">
        <v>6.43</v>
      </c>
      <c r="T28" s="196">
        <v>0</v>
      </c>
      <c r="U28" s="196">
        <v>317.69</v>
      </c>
      <c r="V28" s="196">
        <v>5.0599999999999996</v>
      </c>
      <c r="W28" s="196">
        <v>8.84</v>
      </c>
      <c r="X28" s="196">
        <v>35.97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45.37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67.849999999999994</v>
      </c>
      <c r="AQ28" s="196">
        <v>21.99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152.59</v>
      </c>
      <c r="L29" s="196">
        <v>62.5</v>
      </c>
      <c r="M29" s="196">
        <v>0</v>
      </c>
      <c r="N29" s="196">
        <v>14.4</v>
      </c>
      <c r="O29" s="196">
        <v>48.36</v>
      </c>
      <c r="P29" s="196">
        <v>55.84</v>
      </c>
      <c r="Q29" s="196">
        <v>2.5299999999999998</v>
      </c>
      <c r="R29" s="196">
        <v>10.34</v>
      </c>
      <c r="S29" s="196">
        <v>6.43</v>
      </c>
      <c r="T29" s="196">
        <v>0</v>
      </c>
      <c r="U29" s="196">
        <v>317.69</v>
      </c>
      <c r="V29" s="196">
        <v>5.0599999999999996</v>
      </c>
      <c r="W29" s="196">
        <v>8.48</v>
      </c>
      <c r="X29" s="196">
        <v>35.97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67.849999999999994</v>
      </c>
      <c r="AQ29" s="196">
        <v>21.99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157.5</v>
      </c>
      <c r="L30" s="196">
        <v>62.61</v>
      </c>
      <c r="M30" s="196">
        <v>0</v>
      </c>
      <c r="N30" s="196">
        <v>14.4</v>
      </c>
      <c r="O30" s="196">
        <v>48.36</v>
      </c>
      <c r="P30" s="196">
        <v>55.84</v>
      </c>
      <c r="Q30" s="196">
        <v>2.57</v>
      </c>
      <c r="R30" s="196">
        <v>10.34</v>
      </c>
      <c r="S30" s="196">
        <v>6.43</v>
      </c>
      <c r="T30" s="196">
        <v>0</v>
      </c>
      <c r="U30" s="196">
        <v>317.69</v>
      </c>
      <c r="V30" s="196">
        <v>5.0599999999999996</v>
      </c>
      <c r="W30" s="196">
        <v>8.48</v>
      </c>
      <c r="X30" s="196">
        <v>35.97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67.849999999999994</v>
      </c>
      <c r="AQ30" s="196">
        <v>21.99</v>
      </c>
      <c r="AR30" s="196">
        <v>0.77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157.5</v>
      </c>
      <c r="L31" s="196">
        <v>62.61</v>
      </c>
      <c r="M31" s="196">
        <v>0</v>
      </c>
      <c r="N31" s="196">
        <v>14.4</v>
      </c>
      <c r="O31" s="196">
        <v>48.36</v>
      </c>
      <c r="P31" s="196">
        <v>55.84</v>
      </c>
      <c r="Q31" s="196">
        <v>2.57</v>
      </c>
      <c r="R31" s="196">
        <v>10.34</v>
      </c>
      <c r="S31" s="196">
        <v>6.43</v>
      </c>
      <c r="T31" s="196">
        <v>0</v>
      </c>
      <c r="U31" s="196">
        <v>317.69</v>
      </c>
      <c r="V31" s="196">
        <v>5.0599999999999996</v>
      </c>
      <c r="W31" s="196">
        <v>8.48</v>
      </c>
      <c r="X31" s="196">
        <v>35.97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67.849999999999994</v>
      </c>
      <c r="AQ31" s="196">
        <v>21.99</v>
      </c>
      <c r="AR31" s="196">
        <v>3.45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157.5</v>
      </c>
      <c r="L32" s="196">
        <v>62.61</v>
      </c>
      <c r="M32" s="196">
        <v>0</v>
      </c>
      <c r="N32" s="196">
        <v>14.4</v>
      </c>
      <c r="O32" s="196">
        <v>48.36</v>
      </c>
      <c r="P32" s="196">
        <v>55.84</v>
      </c>
      <c r="Q32" s="196">
        <v>2.57</v>
      </c>
      <c r="R32" s="196">
        <v>10.34</v>
      </c>
      <c r="S32" s="196">
        <v>6.43</v>
      </c>
      <c r="T32" s="196">
        <v>0</v>
      </c>
      <c r="U32" s="196">
        <v>317.69</v>
      </c>
      <c r="V32" s="196">
        <v>5.0599999999999996</v>
      </c>
      <c r="W32" s="196">
        <v>8.48</v>
      </c>
      <c r="X32" s="196">
        <v>35.97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67.849999999999994</v>
      </c>
      <c r="AQ32" s="196">
        <v>21.99</v>
      </c>
      <c r="AR32" s="196">
        <v>8.1999999999999993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157.5</v>
      </c>
      <c r="L33" s="196">
        <v>62.61</v>
      </c>
      <c r="M33" s="196">
        <v>0</v>
      </c>
      <c r="N33" s="196">
        <v>14.4</v>
      </c>
      <c r="O33" s="196">
        <v>48.36</v>
      </c>
      <c r="P33" s="196">
        <v>55.84</v>
      </c>
      <c r="Q33" s="196">
        <v>2.57</v>
      </c>
      <c r="R33" s="196">
        <v>10.34</v>
      </c>
      <c r="S33" s="196">
        <v>6.43</v>
      </c>
      <c r="T33" s="196">
        <v>0</v>
      </c>
      <c r="U33" s="196">
        <v>317.69</v>
      </c>
      <c r="V33" s="196">
        <v>5.0599999999999996</v>
      </c>
      <c r="W33" s="196">
        <v>8.48</v>
      </c>
      <c r="X33" s="196">
        <v>35.97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67.849999999999994</v>
      </c>
      <c r="AQ33" s="196">
        <v>21.99</v>
      </c>
      <c r="AR33" s="196">
        <v>15.07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157.5</v>
      </c>
      <c r="L34" s="196">
        <v>62.61</v>
      </c>
      <c r="M34" s="196">
        <v>0</v>
      </c>
      <c r="N34" s="196">
        <v>14.4</v>
      </c>
      <c r="O34" s="196">
        <v>48.36</v>
      </c>
      <c r="P34" s="196">
        <v>55.84</v>
      </c>
      <c r="Q34" s="196">
        <v>2.57</v>
      </c>
      <c r="R34" s="196">
        <v>10.34</v>
      </c>
      <c r="S34" s="196">
        <v>6.43</v>
      </c>
      <c r="T34" s="196">
        <v>0</v>
      </c>
      <c r="U34" s="196">
        <v>317.69</v>
      </c>
      <c r="V34" s="196">
        <v>5.0599999999999996</v>
      </c>
      <c r="W34" s="196">
        <v>8.48</v>
      </c>
      <c r="X34" s="196">
        <v>35.97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67.849999999999994</v>
      </c>
      <c r="AQ34" s="196">
        <v>21.99</v>
      </c>
      <c r="AR34" s="196">
        <v>24.69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157.5</v>
      </c>
      <c r="L35" s="196">
        <v>62.61</v>
      </c>
      <c r="M35" s="196">
        <v>0</v>
      </c>
      <c r="N35" s="196">
        <v>14.4</v>
      </c>
      <c r="O35" s="196">
        <v>48.36</v>
      </c>
      <c r="P35" s="196">
        <v>55.84</v>
      </c>
      <c r="Q35" s="196">
        <v>2.57</v>
      </c>
      <c r="R35" s="196">
        <v>10.34</v>
      </c>
      <c r="S35" s="196">
        <v>6.43</v>
      </c>
      <c r="T35" s="196">
        <v>0</v>
      </c>
      <c r="U35" s="196">
        <v>317.69</v>
      </c>
      <c r="V35" s="196">
        <v>5.0599999999999996</v>
      </c>
      <c r="W35" s="196">
        <v>8.48</v>
      </c>
      <c r="X35" s="196">
        <v>35.97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67.849999999999994</v>
      </c>
      <c r="AQ35" s="196">
        <v>21.99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157.5</v>
      </c>
      <c r="L36" s="196">
        <v>62.61</v>
      </c>
      <c r="M36" s="196">
        <v>0</v>
      </c>
      <c r="N36" s="196">
        <v>14.4</v>
      </c>
      <c r="O36" s="196">
        <v>48.36</v>
      </c>
      <c r="P36" s="196">
        <v>55.84</v>
      </c>
      <c r="Q36" s="196">
        <v>2.57</v>
      </c>
      <c r="R36" s="196">
        <v>10.34</v>
      </c>
      <c r="S36" s="196">
        <v>6.43</v>
      </c>
      <c r="T36" s="196">
        <v>0</v>
      </c>
      <c r="U36" s="196">
        <v>317.69</v>
      </c>
      <c r="V36" s="196">
        <v>5.0599999999999996</v>
      </c>
      <c r="W36" s="196">
        <v>8.48</v>
      </c>
      <c r="X36" s="196">
        <v>35.97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67.849999999999994</v>
      </c>
      <c r="AQ36" s="196">
        <v>21.99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157.5</v>
      </c>
      <c r="L37" s="196">
        <v>62.61</v>
      </c>
      <c r="M37" s="196">
        <v>0</v>
      </c>
      <c r="N37" s="196">
        <v>14.4</v>
      </c>
      <c r="O37" s="196">
        <v>48.36</v>
      </c>
      <c r="P37" s="196">
        <v>55.84</v>
      </c>
      <c r="Q37" s="196">
        <v>2.57</v>
      </c>
      <c r="R37" s="196">
        <v>10.34</v>
      </c>
      <c r="S37" s="196">
        <v>6.43</v>
      </c>
      <c r="T37" s="196">
        <v>0</v>
      </c>
      <c r="U37" s="196">
        <v>317.69</v>
      </c>
      <c r="V37" s="196">
        <v>5.0599999999999996</v>
      </c>
      <c r="W37" s="196">
        <v>8.48</v>
      </c>
      <c r="X37" s="196">
        <v>35.97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67.849999999999994</v>
      </c>
      <c r="AQ37" s="196">
        <v>21.99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157.5</v>
      </c>
      <c r="L38" s="196">
        <v>62.61</v>
      </c>
      <c r="M38" s="196">
        <v>0</v>
      </c>
      <c r="N38" s="196">
        <v>14.4</v>
      </c>
      <c r="O38" s="196">
        <v>48.36</v>
      </c>
      <c r="P38" s="196">
        <v>55.84</v>
      </c>
      <c r="Q38" s="196">
        <v>2.57</v>
      </c>
      <c r="R38" s="196">
        <v>10.34</v>
      </c>
      <c r="S38" s="196">
        <v>6.43</v>
      </c>
      <c r="T38" s="196">
        <v>0</v>
      </c>
      <c r="U38" s="196">
        <v>317.69</v>
      </c>
      <c r="V38" s="196">
        <v>5.0599999999999996</v>
      </c>
      <c r="W38" s="196">
        <v>8.48</v>
      </c>
      <c r="X38" s="196">
        <v>35.97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67.849999999999994</v>
      </c>
      <c r="AQ38" s="196">
        <v>21.99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78.709999999999994</v>
      </c>
      <c r="L39" s="196">
        <v>62.61</v>
      </c>
      <c r="M39" s="196">
        <v>0</v>
      </c>
      <c r="N39" s="196">
        <v>14.4</v>
      </c>
      <c r="O39" s="196">
        <v>48.36</v>
      </c>
      <c r="P39" s="196">
        <v>55.84</v>
      </c>
      <c r="Q39" s="196">
        <v>2.57</v>
      </c>
      <c r="R39" s="196">
        <v>10.34</v>
      </c>
      <c r="S39" s="196">
        <v>6.43</v>
      </c>
      <c r="T39" s="196">
        <v>0</v>
      </c>
      <c r="U39" s="196">
        <v>317.69</v>
      </c>
      <c r="V39" s="196">
        <v>5.0599999999999996</v>
      </c>
      <c r="W39" s="196">
        <v>8.48</v>
      </c>
      <c r="X39" s="196">
        <v>35.97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67.849999999999994</v>
      </c>
      <c r="AQ39" s="196">
        <v>21.99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78.709999999999994</v>
      </c>
      <c r="L40" s="196">
        <v>62.61</v>
      </c>
      <c r="M40" s="196">
        <v>0</v>
      </c>
      <c r="N40" s="196">
        <v>14.4</v>
      </c>
      <c r="O40" s="196">
        <v>48.36</v>
      </c>
      <c r="P40" s="196">
        <v>55.84</v>
      </c>
      <c r="Q40" s="196">
        <v>2.57</v>
      </c>
      <c r="R40" s="196">
        <v>10.34</v>
      </c>
      <c r="S40" s="196">
        <v>6.43</v>
      </c>
      <c r="T40" s="196">
        <v>0</v>
      </c>
      <c r="U40" s="196">
        <v>317.69</v>
      </c>
      <c r="V40" s="196">
        <v>5.0599999999999996</v>
      </c>
      <c r="W40" s="196">
        <v>8.48</v>
      </c>
      <c r="X40" s="196">
        <v>35.97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67.849999999999994</v>
      </c>
      <c r="AQ40" s="196">
        <v>21.99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78.709999999999994</v>
      </c>
      <c r="L41" s="196">
        <v>62.61</v>
      </c>
      <c r="M41" s="196">
        <v>0</v>
      </c>
      <c r="N41" s="196">
        <v>14.4</v>
      </c>
      <c r="O41" s="196">
        <v>48.36</v>
      </c>
      <c r="P41" s="196">
        <v>55.84</v>
      </c>
      <c r="Q41" s="196">
        <v>2.57</v>
      </c>
      <c r="R41" s="196">
        <v>10.34</v>
      </c>
      <c r="S41" s="196">
        <v>6.43</v>
      </c>
      <c r="T41" s="196">
        <v>0</v>
      </c>
      <c r="U41" s="196">
        <v>317.69</v>
      </c>
      <c r="V41" s="196">
        <v>5.0599999999999996</v>
      </c>
      <c r="W41" s="196">
        <v>8.48</v>
      </c>
      <c r="X41" s="196">
        <v>35.97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67.849999999999994</v>
      </c>
      <c r="AQ41" s="196">
        <v>21.99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78.709999999999994</v>
      </c>
      <c r="L42" s="196">
        <v>62.61</v>
      </c>
      <c r="M42" s="196">
        <v>0</v>
      </c>
      <c r="N42" s="196">
        <v>14.4</v>
      </c>
      <c r="O42" s="196">
        <v>48.36</v>
      </c>
      <c r="P42" s="196">
        <v>55.84</v>
      </c>
      <c r="Q42" s="196">
        <v>2.57</v>
      </c>
      <c r="R42" s="196">
        <v>10.34</v>
      </c>
      <c r="S42" s="196">
        <v>6.43</v>
      </c>
      <c r="T42" s="196">
        <v>0</v>
      </c>
      <c r="U42" s="196">
        <v>317.69</v>
      </c>
      <c r="V42" s="196">
        <v>5.0599999999999996</v>
      </c>
      <c r="W42" s="196">
        <v>8.48</v>
      </c>
      <c r="X42" s="196">
        <v>35.97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67.849999999999994</v>
      </c>
      <c r="AQ42" s="196">
        <v>21.99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78.709999999999994</v>
      </c>
      <c r="L43" s="196">
        <v>62.61</v>
      </c>
      <c r="M43" s="196">
        <v>0</v>
      </c>
      <c r="N43" s="196">
        <v>14.4</v>
      </c>
      <c r="O43" s="196">
        <v>48.36</v>
      </c>
      <c r="P43" s="196">
        <v>55.84</v>
      </c>
      <c r="Q43" s="196">
        <v>2.57</v>
      </c>
      <c r="R43" s="196">
        <v>10.34</v>
      </c>
      <c r="S43" s="196">
        <v>6.43</v>
      </c>
      <c r="T43" s="196">
        <v>0</v>
      </c>
      <c r="U43" s="196">
        <v>317.69</v>
      </c>
      <c r="V43" s="196">
        <v>5.0599999999999996</v>
      </c>
      <c r="W43" s="196">
        <v>8.48</v>
      </c>
      <c r="X43" s="196">
        <v>35.97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67.849999999999994</v>
      </c>
      <c r="AQ43" s="196">
        <v>21.99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78.709999999999994</v>
      </c>
      <c r="L44" s="196">
        <v>62.61</v>
      </c>
      <c r="M44" s="196">
        <v>0</v>
      </c>
      <c r="N44" s="196">
        <v>14.4</v>
      </c>
      <c r="O44" s="196">
        <v>48.36</v>
      </c>
      <c r="P44" s="196">
        <v>55.84</v>
      </c>
      <c r="Q44" s="196">
        <v>2.57</v>
      </c>
      <c r="R44" s="196">
        <v>10.34</v>
      </c>
      <c r="S44" s="196">
        <v>6.43</v>
      </c>
      <c r="T44" s="196">
        <v>0</v>
      </c>
      <c r="U44" s="196">
        <v>317.69</v>
      </c>
      <c r="V44" s="196">
        <v>5.0599999999999996</v>
      </c>
      <c r="W44" s="196">
        <v>8.48</v>
      </c>
      <c r="X44" s="196">
        <v>35.97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67.849999999999994</v>
      </c>
      <c r="AQ44" s="196">
        <v>21.99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78.709999999999994</v>
      </c>
      <c r="L45" s="196">
        <v>62.61</v>
      </c>
      <c r="M45" s="196">
        <v>0</v>
      </c>
      <c r="N45" s="196">
        <v>14.4</v>
      </c>
      <c r="O45" s="196">
        <v>48.36</v>
      </c>
      <c r="P45" s="196">
        <v>55.84</v>
      </c>
      <c r="Q45" s="196">
        <v>2.57</v>
      </c>
      <c r="R45" s="196">
        <v>10.34</v>
      </c>
      <c r="S45" s="196">
        <v>6.43</v>
      </c>
      <c r="T45" s="196">
        <v>0</v>
      </c>
      <c r="U45" s="196">
        <v>317.69</v>
      </c>
      <c r="V45" s="196">
        <v>5.0599999999999996</v>
      </c>
      <c r="W45" s="196">
        <v>8.48</v>
      </c>
      <c r="X45" s="196">
        <v>35.97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67.849999999999994</v>
      </c>
      <c r="AQ45" s="196">
        <v>21.99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78.709999999999994</v>
      </c>
      <c r="L46" s="196">
        <v>62.61</v>
      </c>
      <c r="M46" s="196">
        <v>0</v>
      </c>
      <c r="N46" s="196">
        <v>14.4</v>
      </c>
      <c r="O46" s="196">
        <v>48.36</v>
      </c>
      <c r="P46" s="196">
        <v>55.84</v>
      </c>
      <c r="Q46" s="196">
        <v>2.57</v>
      </c>
      <c r="R46" s="196">
        <v>10.34</v>
      </c>
      <c r="S46" s="196">
        <v>6.43</v>
      </c>
      <c r="T46" s="196">
        <v>0</v>
      </c>
      <c r="U46" s="196">
        <v>317.69</v>
      </c>
      <c r="V46" s="196">
        <v>5.0599999999999996</v>
      </c>
      <c r="W46" s="196">
        <v>8.52</v>
      </c>
      <c r="X46" s="196">
        <v>35.97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67.849999999999994</v>
      </c>
      <c r="AQ46" s="196">
        <v>21.99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78.709999999999994</v>
      </c>
      <c r="L47" s="196">
        <v>62.61</v>
      </c>
      <c r="M47" s="196">
        <v>0</v>
      </c>
      <c r="N47" s="196">
        <v>14.4</v>
      </c>
      <c r="O47" s="196">
        <v>48.36</v>
      </c>
      <c r="P47" s="196">
        <v>55.84</v>
      </c>
      <c r="Q47" s="196">
        <v>2.57</v>
      </c>
      <c r="R47" s="196">
        <v>10.34</v>
      </c>
      <c r="S47" s="196">
        <v>6.43</v>
      </c>
      <c r="T47" s="196">
        <v>0</v>
      </c>
      <c r="U47" s="196">
        <v>317.69</v>
      </c>
      <c r="V47" s="196">
        <v>5.0599999999999996</v>
      </c>
      <c r="W47" s="196">
        <v>8.58</v>
      </c>
      <c r="X47" s="196">
        <v>35.97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67.849999999999994</v>
      </c>
      <c r="AQ47" s="196">
        <v>21.99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78.709999999999994</v>
      </c>
      <c r="L48" s="196">
        <v>62.61</v>
      </c>
      <c r="M48" s="196">
        <v>0</v>
      </c>
      <c r="N48" s="196">
        <v>14.4</v>
      </c>
      <c r="O48" s="196">
        <v>48.36</v>
      </c>
      <c r="P48" s="196">
        <v>55.84</v>
      </c>
      <c r="Q48" s="196">
        <v>2.57</v>
      </c>
      <c r="R48" s="196">
        <v>10.34</v>
      </c>
      <c r="S48" s="196">
        <v>6.43</v>
      </c>
      <c r="T48" s="196">
        <v>0</v>
      </c>
      <c r="U48" s="196">
        <v>317.69</v>
      </c>
      <c r="V48" s="196">
        <v>5.0599999999999996</v>
      </c>
      <c r="W48" s="196">
        <v>8.6199999999999992</v>
      </c>
      <c r="X48" s="196">
        <v>35.97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67.849999999999994</v>
      </c>
      <c r="AQ48" s="196">
        <v>21.99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78.709999999999994</v>
      </c>
      <c r="L49" s="196">
        <v>62.61</v>
      </c>
      <c r="M49" s="196">
        <v>0</v>
      </c>
      <c r="N49" s="196">
        <v>14.4</v>
      </c>
      <c r="O49" s="196">
        <v>48.36</v>
      </c>
      <c r="P49" s="196">
        <v>55.84</v>
      </c>
      <c r="Q49" s="196">
        <v>2.57</v>
      </c>
      <c r="R49" s="196">
        <v>10.34</v>
      </c>
      <c r="S49" s="196">
        <v>6.43</v>
      </c>
      <c r="T49" s="196">
        <v>0</v>
      </c>
      <c r="U49" s="196">
        <v>317.69</v>
      </c>
      <c r="V49" s="196">
        <v>5.0599999999999996</v>
      </c>
      <c r="W49" s="196">
        <v>8.65</v>
      </c>
      <c r="X49" s="196">
        <v>35.97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67.849999999999994</v>
      </c>
      <c r="AQ49" s="196">
        <v>21.99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78.709999999999994</v>
      </c>
      <c r="L50" s="196">
        <v>62.61</v>
      </c>
      <c r="M50" s="196">
        <v>0</v>
      </c>
      <c r="N50" s="196">
        <v>14.4</v>
      </c>
      <c r="O50" s="196">
        <v>48.36</v>
      </c>
      <c r="P50" s="196">
        <v>55.84</v>
      </c>
      <c r="Q50" s="196">
        <v>2.57</v>
      </c>
      <c r="R50" s="196">
        <v>10.34</v>
      </c>
      <c r="S50" s="196">
        <v>6.43</v>
      </c>
      <c r="T50" s="196">
        <v>0</v>
      </c>
      <c r="U50" s="196">
        <v>317.69</v>
      </c>
      <c r="V50" s="196">
        <v>5.0599999999999996</v>
      </c>
      <c r="W50" s="196">
        <v>8.69</v>
      </c>
      <c r="X50" s="196">
        <v>35.97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67.849999999999994</v>
      </c>
      <c r="AQ50" s="196">
        <v>21.99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78.790000000000006</v>
      </c>
      <c r="L51" s="196">
        <v>62.61</v>
      </c>
      <c r="M51" s="196">
        <v>0</v>
      </c>
      <c r="N51" s="196">
        <v>14.4</v>
      </c>
      <c r="O51" s="196">
        <v>48.36</v>
      </c>
      <c r="P51" s="196">
        <v>55.84</v>
      </c>
      <c r="Q51" s="196">
        <v>2.57</v>
      </c>
      <c r="R51" s="196">
        <v>10.34</v>
      </c>
      <c r="S51" s="196">
        <v>6.43</v>
      </c>
      <c r="T51" s="196">
        <v>0</v>
      </c>
      <c r="U51" s="196">
        <v>317.69</v>
      </c>
      <c r="V51" s="196">
        <v>5.0599999999999996</v>
      </c>
      <c r="W51" s="196">
        <v>8.7200000000000006</v>
      </c>
      <c r="X51" s="196">
        <v>35.97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67.849999999999994</v>
      </c>
      <c r="AQ51" s="196">
        <v>21.99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78.790000000000006</v>
      </c>
      <c r="L52" s="196">
        <v>62.61</v>
      </c>
      <c r="M52" s="196">
        <v>0</v>
      </c>
      <c r="N52" s="196">
        <v>14.4</v>
      </c>
      <c r="O52" s="196">
        <v>48.36</v>
      </c>
      <c r="P52" s="196">
        <v>55.84</v>
      </c>
      <c r="Q52" s="196">
        <v>2.57</v>
      </c>
      <c r="R52" s="196">
        <v>10.34</v>
      </c>
      <c r="S52" s="196">
        <v>6.43</v>
      </c>
      <c r="T52" s="196">
        <v>0</v>
      </c>
      <c r="U52" s="196">
        <v>317.69</v>
      </c>
      <c r="V52" s="196">
        <v>5.0599999999999996</v>
      </c>
      <c r="W52" s="196">
        <v>8.75</v>
      </c>
      <c r="X52" s="196">
        <v>35.97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67.849999999999994</v>
      </c>
      <c r="AQ52" s="196">
        <v>21.99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78.790000000000006</v>
      </c>
      <c r="L53" s="196">
        <v>62.61</v>
      </c>
      <c r="M53" s="196">
        <v>0</v>
      </c>
      <c r="N53" s="196">
        <v>14.4</v>
      </c>
      <c r="O53" s="196">
        <v>48.36</v>
      </c>
      <c r="P53" s="196">
        <v>55.84</v>
      </c>
      <c r="Q53" s="196">
        <v>2.57</v>
      </c>
      <c r="R53" s="196">
        <v>10.34</v>
      </c>
      <c r="S53" s="196">
        <v>6.43</v>
      </c>
      <c r="T53" s="196">
        <v>0</v>
      </c>
      <c r="U53" s="196">
        <v>317.69</v>
      </c>
      <c r="V53" s="196">
        <v>5.0599999999999996</v>
      </c>
      <c r="W53" s="196">
        <v>8.81</v>
      </c>
      <c r="X53" s="196">
        <v>35.97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67.849999999999994</v>
      </c>
      <c r="AQ53" s="196">
        <v>21.99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76.790000000000006</v>
      </c>
      <c r="L54" s="196">
        <v>52.79</v>
      </c>
      <c r="M54" s="196">
        <v>0</v>
      </c>
      <c r="N54" s="196">
        <v>14.4</v>
      </c>
      <c r="O54" s="196">
        <v>48.36</v>
      </c>
      <c r="P54" s="196">
        <v>55.84</v>
      </c>
      <c r="Q54" s="196">
        <v>2.57</v>
      </c>
      <c r="R54" s="196">
        <v>10.34</v>
      </c>
      <c r="S54" s="196">
        <v>6.43</v>
      </c>
      <c r="T54" s="196">
        <v>0</v>
      </c>
      <c r="U54" s="196">
        <v>317.69</v>
      </c>
      <c r="V54" s="196">
        <v>5.0599999999999996</v>
      </c>
      <c r="W54" s="196">
        <v>8.9499999999999993</v>
      </c>
      <c r="X54" s="196">
        <v>35.97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67.849999999999994</v>
      </c>
      <c r="AQ54" s="196">
        <v>21.99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38.4</v>
      </c>
      <c r="L55" s="196">
        <v>53.24</v>
      </c>
      <c r="M55" s="196">
        <v>0</v>
      </c>
      <c r="N55" s="196">
        <v>14.4</v>
      </c>
      <c r="O55" s="196">
        <v>48.36</v>
      </c>
      <c r="P55" s="196">
        <v>55.84</v>
      </c>
      <c r="Q55" s="196">
        <v>2.57</v>
      </c>
      <c r="R55" s="196">
        <v>9.93</v>
      </c>
      <c r="S55" s="196">
        <v>6.43</v>
      </c>
      <c r="T55" s="196">
        <v>0</v>
      </c>
      <c r="U55" s="196">
        <v>317.69</v>
      </c>
      <c r="V55" s="196">
        <v>4.8600000000000003</v>
      </c>
      <c r="W55" s="196">
        <v>8.48</v>
      </c>
      <c r="X55" s="196">
        <v>35.97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46.81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65.83</v>
      </c>
      <c r="AQ55" s="196">
        <v>21.32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38.4</v>
      </c>
      <c r="L56" s="196">
        <v>39.39</v>
      </c>
      <c r="M56" s="196">
        <v>0</v>
      </c>
      <c r="N56" s="196">
        <v>14.4</v>
      </c>
      <c r="O56" s="196">
        <v>48.36</v>
      </c>
      <c r="P56" s="196">
        <v>55.84</v>
      </c>
      <c r="Q56" s="196">
        <v>1.92</v>
      </c>
      <c r="R56" s="196">
        <v>4.6100000000000003</v>
      </c>
      <c r="S56" s="196">
        <v>2.88</v>
      </c>
      <c r="T56" s="196">
        <v>0</v>
      </c>
      <c r="U56" s="196">
        <v>317.69</v>
      </c>
      <c r="V56" s="196">
        <v>0</v>
      </c>
      <c r="W56" s="196">
        <v>8.49</v>
      </c>
      <c r="X56" s="196">
        <v>35.97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46.81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65.83</v>
      </c>
      <c r="AQ56" s="196">
        <v>10.19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38.4</v>
      </c>
      <c r="L57" s="196">
        <v>27.15</v>
      </c>
      <c r="M57" s="196">
        <v>0</v>
      </c>
      <c r="N57" s="196">
        <v>14.4</v>
      </c>
      <c r="O57" s="196">
        <v>48.36</v>
      </c>
      <c r="P57" s="196">
        <v>55.84</v>
      </c>
      <c r="Q57" s="196">
        <v>1.92</v>
      </c>
      <c r="R57" s="196">
        <v>4.6100000000000003</v>
      </c>
      <c r="S57" s="196">
        <v>2.88</v>
      </c>
      <c r="T57" s="196">
        <v>0</v>
      </c>
      <c r="U57" s="196">
        <v>317.69</v>
      </c>
      <c r="V57" s="196">
        <v>0</v>
      </c>
      <c r="W57" s="196">
        <v>8.49</v>
      </c>
      <c r="X57" s="196">
        <v>35.97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48.43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59.94</v>
      </c>
      <c r="AQ57" s="196">
        <v>10.19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38.4</v>
      </c>
      <c r="L58" s="196">
        <v>28.57</v>
      </c>
      <c r="M58" s="196">
        <v>0</v>
      </c>
      <c r="N58" s="196">
        <v>14.4</v>
      </c>
      <c r="O58" s="196">
        <v>48.36</v>
      </c>
      <c r="P58" s="196">
        <v>55.84</v>
      </c>
      <c r="Q58" s="196">
        <v>1.92</v>
      </c>
      <c r="R58" s="196">
        <v>4.6100000000000003</v>
      </c>
      <c r="S58" s="196">
        <v>2.88</v>
      </c>
      <c r="T58" s="196">
        <v>0</v>
      </c>
      <c r="U58" s="196">
        <v>317.69</v>
      </c>
      <c r="V58" s="196">
        <v>0</v>
      </c>
      <c r="W58" s="196">
        <v>8.49</v>
      </c>
      <c r="X58" s="196">
        <v>35.97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48.43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59.94</v>
      </c>
      <c r="AQ58" s="196">
        <v>10.19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38.4</v>
      </c>
      <c r="L59" s="196">
        <v>28.57</v>
      </c>
      <c r="M59" s="196">
        <v>0</v>
      </c>
      <c r="N59" s="196">
        <v>14.4</v>
      </c>
      <c r="O59" s="196">
        <v>48.36</v>
      </c>
      <c r="P59" s="196">
        <v>55.84</v>
      </c>
      <c r="Q59" s="196">
        <v>1.92</v>
      </c>
      <c r="R59" s="196">
        <v>4.6100000000000003</v>
      </c>
      <c r="S59" s="196">
        <v>2.88</v>
      </c>
      <c r="T59" s="196">
        <v>0</v>
      </c>
      <c r="U59" s="196">
        <v>317.69</v>
      </c>
      <c r="V59" s="196">
        <v>0</v>
      </c>
      <c r="W59" s="196">
        <v>8.49</v>
      </c>
      <c r="X59" s="196">
        <v>35.97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48.43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33.6</v>
      </c>
      <c r="AQ59" s="196">
        <v>10.14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38.4</v>
      </c>
      <c r="L60" s="196">
        <v>28.57</v>
      </c>
      <c r="M60" s="196">
        <v>0</v>
      </c>
      <c r="N60" s="196">
        <v>14.4</v>
      </c>
      <c r="O60" s="196">
        <v>48.36</v>
      </c>
      <c r="P60" s="196">
        <v>55.84</v>
      </c>
      <c r="Q60" s="196">
        <v>1.92</v>
      </c>
      <c r="R60" s="196">
        <v>4.6100000000000003</v>
      </c>
      <c r="S60" s="196">
        <v>2.88</v>
      </c>
      <c r="T60" s="196">
        <v>0</v>
      </c>
      <c r="U60" s="196">
        <v>317.69</v>
      </c>
      <c r="V60" s="196">
        <v>0</v>
      </c>
      <c r="W60" s="196">
        <v>8.49</v>
      </c>
      <c r="X60" s="196">
        <v>35.97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48.43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33.6</v>
      </c>
      <c r="AQ60" s="196">
        <v>10.14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38.4</v>
      </c>
      <c r="L61" s="196">
        <v>28.57</v>
      </c>
      <c r="M61" s="196">
        <v>0</v>
      </c>
      <c r="N61" s="196">
        <v>14.4</v>
      </c>
      <c r="O61" s="196">
        <v>48.36</v>
      </c>
      <c r="P61" s="196">
        <v>55.84</v>
      </c>
      <c r="Q61" s="196">
        <v>1.92</v>
      </c>
      <c r="R61" s="196">
        <v>4.6100000000000003</v>
      </c>
      <c r="S61" s="196">
        <v>2.88</v>
      </c>
      <c r="T61" s="196">
        <v>0</v>
      </c>
      <c r="U61" s="196">
        <v>317.69</v>
      </c>
      <c r="V61" s="196">
        <v>0</v>
      </c>
      <c r="W61" s="196">
        <v>8.49</v>
      </c>
      <c r="X61" s="196">
        <v>35.97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48.43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33.6</v>
      </c>
      <c r="AQ61" s="196">
        <v>10.14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38.4</v>
      </c>
      <c r="L62" s="196">
        <v>28.57</v>
      </c>
      <c r="M62" s="196">
        <v>0</v>
      </c>
      <c r="N62" s="196">
        <v>14.4</v>
      </c>
      <c r="O62" s="196">
        <v>48.36</v>
      </c>
      <c r="P62" s="196">
        <v>55.84</v>
      </c>
      <c r="Q62" s="196">
        <v>1.92</v>
      </c>
      <c r="R62" s="196">
        <v>4.6100000000000003</v>
      </c>
      <c r="S62" s="196">
        <v>2.88</v>
      </c>
      <c r="T62" s="196">
        <v>0</v>
      </c>
      <c r="U62" s="196">
        <v>317.69</v>
      </c>
      <c r="V62" s="196">
        <v>0</v>
      </c>
      <c r="W62" s="196">
        <v>8.49</v>
      </c>
      <c r="X62" s="196">
        <v>35.97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48.43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49.92</v>
      </c>
      <c r="AQ62" s="196">
        <v>10.14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38.4</v>
      </c>
      <c r="L63" s="196">
        <v>28.57</v>
      </c>
      <c r="M63" s="196">
        <v>0</v>
      </c>
      <c r="N63" s="196">
        <v>14.4</v>
      </c>
      <c r="O63" s="196">
        <v>48.36</v>
      </c>
      <c r="P63" s="196">
        <v>58.9</v>
      </c>
      <c r="Q63" s="196">
        <v>1.92</v>
      </c>
      <c r="R63" s="196">
        <v>4.6100000000000003</v>
      </c>
      <c r="S63" s="196">
        <v>2.88</v>
      </c>
      <c r="T63" s="196">
        <v>0</v>
      </c>
      <c r="U63" s="196">
        <v>317.69</v>
      </c>
      <c r="V63" s="196">
        <v>0</v>
      </c>
      <c r="W63" s="196">
        <v>8.49</v>
      </c>
      <c r="X63" s="196">
        <v>35.97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48.43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49.92</v>
      </c>
      <c r="AQ63" s="196">
        <v>10.14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38.4</v>
      </c>
      <c r="L64" s="196">
        <v>28.57</v>
      </c>
      <c r="M64" s="196">
        <v>0</v>
      </c>
      <c r="N64" s="196">
        <v>14.4</v>
      </c>
      <c r="O64" s="196">
        <v>48.36</v>
      </c>
      <c r="P64" s="196">
        <v>59.74</v>
      </c>
      <c r="Q64" s="196">
        <v>1.92</v>
      </c>
      <c r="R64" s="196">
        <v>4.8</v>
      </c>
      <c r="S64" s="196">
        <v>2.88</v>
      </c>
      <c r="T64" s="196">
        <v>0</v>
      </c>
      <c r="U64" s="196">
        <v>317.69</v>
      </c>
      <c r="V64" s="196">
        <v>0</v>
      </c>
      <c r="W64" s="196">
        <v>8.49</v>
      </c>
      <c r="X64" s="196">
        <v>35.97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48.43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67.849999999999994</v>
      </c>
      <c r="AQ64" s="196">
        <v>10.56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38.4</v>
      </c>
      <c r="L65" s="196">
        <v>28.57</v>
      </c>
      <c r="M65" s="196">
        <v>0</v>
      </c>
      <c r="N65" s="196">
        <v>14.4</v>
      </c>
      <c r="O65" s="196">
        <v>48.36</v>
      </c>
      <c r="P65" s="196">
        <v>59.74</v>
      </c>
      <c r="Q65" s="196">
        <v>1.92</v>
      </c>
      <c r="R65" s="196">
        <v>10.34</v>
      </c>
      <c r="S65" s="196">
        <v>2.88</v>
      </c>
      <c r="T65" s="196">
        <v>0</v>
      </c>
      <c r="U65" s="196">
        <v>317.69</v>
      </c>
      <c r="V65" s="196">
        <v>4.6100000000000003</v>
      </c>
      <c r="W65" s="196">
        <v>8.49</v>
      </c>
      <c r="X65" s="196">
        <v>35.97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46.81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67.849999999999994</v>
      </c>
      <c r="AQ65" s="196">
        <v>21.99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78.7</v>
      </c>
      <c r="L66" s="196">
        <v>62.61</v>
      </c>
      <c r="M66" s="196">
        <v>0</v>
      </c>
      <c r="N66" s="196">
        <v>14.4</v>
      </c>
      <c r="O66" s="196">
        <v>48.36</v>
      </c>
      <c r="P66" s="196">
        <v>59.74</v>
      </c>
      <c r="Q66" s="196">
        <v>2.57</v>
      </c>
      <c r="R66" s="196">
        <v>10.34</v>
      </c>
      <c r="S66" s="196">
        <v>6.43</v>
      </c>
      <c r="T66" s="196">
        <v>0</v>
      </c>
      <c r="U66" s="196">
        <v>317.69</v>
      </c>
      <c r="V66" s="196">
        <v>5.0599999999999996</v>
      </c>
      <c r="W66" s="196">
        <v>8.49</v>
      </c>
      <c r="X66" s="196">
        <v>35.97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46.81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67.849999999999994</v>
      </c>
      <c r="AQ66" s="196">
        <v>21.99</v>
      </c>
      <c r="AR66" s="196">
        <v>25.85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78.709999999999994</v>
      </c>
      <c r="L67" s="196">
        <v>62.61</v>
      </c>
      <c r="M67" s="196">
        <v>0</v>
      </c>
      <c r="N67" s="196">
        <v>14.4</v>
      </c>
      <c r="O67" s="196">
        <v>48.36</v>
      </c>
      <c r="P67" s="196">
        <v>55.84</v>
      </c>
      <c r="Q67" s="196">
        <v>2.57</v>
      </c>
      <c r="R67" s="196">
        <v>10.34</v>
      </c>
      <c r="S67" s="196">
        <v>6.43</v>
      </c>
      <c r="T67" s="196">
        <v>0</v>
      </c>
      <c r="U67" s="196">
        <v>317.69</v>
      </c>
      <c r="V67" s="196">
        <v>5.0599999999999996</v>
      </c>
      <c r="W67" s="196">
        <v>8.49</v>
      </c>
      <c r="X67" s="196">
        <v>35.97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46.81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67.849999999999994</v>
      </c>
      <c r="AQ67" s="196">
        <v>21.99</v>
      </c>
      <c r="AR67" s="196">
        <v>22.06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78.709999999999994</v>
      </c>
      <c r="L68" s="196">
        <v>62.61</v>
      </c>
      <c r="M68" s="196">
        <v>0</v>
      </c>
      <c r="N68" s="196">
        <v>14.4</v>
      </c>
      <c r="O68" s="196">
        <v>48.36</v>
      </c>
      <c r="P68" s="196">
        <v>55.84</v>
      </c>
      <c r="Q68" s="196">
        <v>2.57</v>
      </c>
      <c r="R68" s="196">
        <v>10.34</v>
      </c>
      <c r="S68" s="196">
        <v>6.43</v>
      </c>
      <c r="T68" s="196">
        <v>0</v>
      </c>
      <c r="U68" s="196">
        <v>317.69</v>
      </c>
      <c r="V68" s="196">
        <v>5.0599999999999996</v>
      </c>
      <c r="W68" s="196">
        <v>8.49</v>
      </c>
      <c r="X68" s="196">
        <v>35.97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67.849999999999994</v>
      </c>
      <c r="AQ68" s="196">
        <v>21.99</v>
      </c>
      <c r="AR68" s="196">
        <v>19.39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78.709999999999994</v>
      </c>
      <c r="L69" s="196">
        <v>62.61</v>
      </c>
      <c r="M69" s="196">
        <v>0</v>
      </c>
      <c r="N69" s="196">
        <v>14.4</v>
      </c>
      <c r="O69" s="196">
        <v>48.36</v>
      </c>
      <c r="P69" s="196">
        <v>55.84</v>
      </c>
      <c r="Q69" s="196">
        <v>2.57</v>
      </c>
      <c r="R69" s="196">
        <v>10.34</v>
      </c>
      <c r="S69" s="196">
        <v>6.43</v>
      </c>
      <c r="T69" s="196">
        <v>0</v>
      </c>
      <c r="U69" s="196">
        <v>317.69</v>
      </c>
      <c r="V69" s="196">
        <v>5.0599999999999996</v>
      </c>
      <c r="W69" s="196">
        <v>8.49</v>
      </c>
      <c r="X69" s="196">
        <v>35.97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67.849999999999994</v>
      </c>
      <c r="AQ69" s="196">
        <v>21.99</v>
      </c>
      <c r="AR69" s="196">
        <v>15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78.709999999999994</v>
      </c>
      <c r="L70" s="196">
        <v>62.61</v>
      </c>
      <c r="M70" s="196">
        <v>0</v>
      </c>
      <c r="N70" s="196">
        <v>14.4</v>
      </c>
      <c r="O70" s="196">
        <v>48.36</v>
      </c>
      <c r="P70" s="196">
        <v>55.84</v>
      </c>
      <c r="Q70" s="196">
        <v>2.57</v>
      </c>
      <c r="R70" s="196">
        <v>10.34</v>
      </c>
      <c r="S70" s="196">
        <v>6.43</v>
      </c>
      <c r="T70" s="196">
        <v>0</v>
      </c>
      <c r="U70" s="196">
        <v>317.69</v>
      </c>
      <c r="V70" s="196">
        <v>5.0599999999999996</v>
      </c>
      <c r="W70" s="196">
        <v>8.49</v>
      </c>
      <c r="X70" s="196">
        <v>35.97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67.849999999999994</v>
      </c>
      <c r="AQ70" s="196">
        <v>21.99</v>
      </c>
      <c r="AR70" s="196">
        <v>10.97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78.709999999999994</v>
      </c>
      <c r="L71" s="196">
        <v>62.61</v>
      </c>
      <c r="M71" s="196">
        <v>0</v>
      </c>
      <c r="N71" s="196">
        <v>14.4</v>
      </c>
      <c r="O71" s="196">
        <v>48.36</v>
      </c>
      <c r="P71" s="196">
        <v>55.84</v>
      </c>
      <c r="Q71" s="196">
        <v>2.57</v>
      </c>
      <c r="R71" s="196">
        <v>10.34</v>
      </c>
      <c r="S71" s="196">
        <v>6.43</v>
      </c>
      <c r="T71" s="196">
        <v>0</v>
      </c>
      <c r="U71" s="196">
        <v>317.69</v>
      </c>
      <c r="V71" s="196">
        <v>5.0599999999999996</v>
      </c>
      <c r="W71" s="196">
        <v>8.49</v>
      </c>
      <c r="X71" s="196">
        <v>35.97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67.849999999999994</v>
      </c>
      <c r="AQ71" s="196">
        <v>21.99</v>
      </c>
      <c r="AR71" s="196">
        <v>5.83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78.709999999999994</v>
      </c>
      <c r="L72" s="196">
        <v>62.61</v>
      </c>
      <c r="M72" s="196">
        <v>0</v>
      </c>
      <c r="N72" s="196">
        <v>14.4</v>
      </c>
      <c r="O72" s="196">
        <v>48.36</v>
      </c>
      <c r="P72" s="196">
        <v>55.84</v>
      </c>
      <c r="Q72" s="196">
        <v>2.57</v>
      </c>
      <c r="R72" s="196">
        <v>10.34</v>
      </c>
      <c r="S72" s="196">
        <v>6.43</v>
      </c>
      <c r="T72" s="196">
        <v>0</v>
      </c>
      <c r="U72" s="196">
        <v>317.69</v>
      </c>
      <c r="V72" s="196">
        <v>5.0599999999999996</v>
      </c>
      <c r="W72" s="196">
        <v>8.49</v>
      </c>
      <c r="X72" s="196">
        <v>35.97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67.849999999999994</v>
      </c>
      <c r="AQ72" s="196">
        <v>21.99</v>
      </c>
      <c r="AR72" s="196">
        <v>2.0299999999999998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78.709999999999994</v>
      </c>
      <c r="L73" s="196">
        <v>62.61</v>
      </c>
      <c r="M73" s="196">
        <v>0</v>
      </c>
      <c r="N73" s="196">
        <v>14.4</v>
      </c>
      <c r="O73" s="196">
        <v>48.36</v>
      </c>
      <c r="P73" s="196">
        <v>55.84</v>
      </c>
      <c r="Q73" s="196">
        <v>2.57</v>
      </c>
      <c r="R73" s="196">
        <v>10.34</v>
      </c>
      <c r="S73" s="196">
        <v>6.43</v>
      </c>
      <c r="T73" s="196">
        <v>0</v>
      </c>
      <c r="U73" s="196">
        <v>317.69</v>
      </c>
      <c r="V73" s="196">
        <v>5.0599999999999996</v>
      </c>
      <c r="W73" s="196">
        <v>8.49</v>
      </c>
      <c r="X73" s="196">
        <v>35.97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67.849999999999994</v>
      </c>
      <c r="AQ73" s="196">
        <v>21.99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78.709999999999994</v>
      </c>
      <c r="L74" s="196">
        <v>62.61</v>
      </c>
      <c r="M74" s="196">
        <v>0</v>
      </c>
      <c r="N74" s="196">
        <v>14.4</v>
      </c>
      <c r="O74" s="196">
        <v>48.36</v>
      </c>
      <c r="P74" s="196">
        <v>55.84</v>
      </c>
      <c r="Q74" s="196">
        <v>2.57</v>
      </c>
      <c r="R74" s="196">
        <v>10.34</v>
      </c>
      <c r="S74" s="196">
        <v>6.43</v>
      </c>
      <c r="T74" s="196">
        <v>0</v>
      </c>
      <c r="U74" s="196">
        <v>317.69</v>
      </c>
      <c r="V74" s="196">
        <v>5.0599999999999996</v>
      </c>
      <c r="W74" s="196">
        <v>8.49</v>
      </c>
      <c r="X74" s="196">
        <v>35.97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67.849999999999994</v>
      </c>
      <c r="AQ74" s="196">
        <v>21.99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78.709999999999994</v>
      </c>
      <c r="L75" s="196">
        <v>62.61</v>
      </c>
      <c r="M75" s="196">
        <v>0</v>
      </c>
      <c r="N75" s="196">
        <v>14.4</v>
      </c>
      <c r="O75" s="196">
        <v>48.36</v>
      </c>
      <c r="P75" s="196">
        <v>55.84</v>
      </c>
      <c r="Q75" s="196">
        <v>2.57</v>
      </c>
      <c r="R75" s="196">
        <v>10.34</v>
      </c>
      <c r="S75" s="196">
        <v>6.43</v>
      </c>
      <c r="T75" s="196">
        <v>0</v>
      </c>
      <c r="U75" s="196">
        <v>317.69</v>
      </c>
      <c r="V75" s="196">
        <v>5.0599999999999996</v>
      </c>
      <c r="W75" s="196">
        <v>8.8800000000000008</v>
      </c>
      <c r="X75" s="196">
        <v>35.97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67.849999999999994</v>
      </c>
      <c r="AQ75" s="196">
        <v>21.99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78.709999999999994</v>
      </c>
      <c r="L76" s="196">
        <v>62.61</v>
      </c>
      <c r="M76" s="196">
        <v>0</v>
      </c>
      <c r="N76" s="196">
        <v>14.4</v>
      </c>
      <c r="O76" s="196">
        <v>48.36</v>
      </c>
      <c r="P76" s="196">
        <v>55.84</v>
      </c>
      <c r="Q76" s="196">
        <v>2.57</v>
      </c>
      <c r="R76" s="196">
        <v>10.34</v>
      </c>
      <c r="S76" s="196">
        <v>6.43</v>
      </c>
      <c r="T76" s="196">
        <v>0</v>
      </c>
      <c r="U76" s="196">
        <v>317.69</v>
      </c>
      <c r="V76" s="196">
        <v>5.0599999999999996</v>
      </c>
      <c r="W76" s="196">
        <v>8.8800000000000008</v>
      </c>
      <c r="X76" s="196">
        <v>35.97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67.849999999999994</v>
      </c>
      <c r="AQ76" s="196">
        <v>21.99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78.709999999999994</v>
      </c>
      <c r="L77" s="196">
        <v>62.61</v>
      </c>
      <c r="M77" s="196">
        <v>0</v>
      </c>
      <c r="N77" s="196">
        <v>14.4</v>
      </c>
      <c r="O77" s="196">
        <v>48.36</v>
      </c>
      <c r="P77" s="196">
        <v>55.84</v>
      </c>
      <c r="Q77" s="196">
        <v>2.57</v>
      </c>
      <c r="R77" s="196">
        <v>10.34</v>
      </c>
      <c r="S77" s="196">
        <v>6.43</v>
      </c>
      <c r="T77" s="196">
        <v>0</v>
      </c>
      <c r="U77" s="196">
        <v>317.69</v>
      </c>
      <c r="V77" s="196">
        <v>5.0599999999999996</v>
      </c>
      <c r="W77" s="196">
        <v>8.8800000000000008</v>
      </c>
      <c r="X77" s="196">
        <v>35.97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62.43</v>
      </c>
      <c r="AQ77" s="196">
        <v>21.99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78.709999999999994</v>
      </c>
      <c r="L78" s="196">
        <v>62.61</v>
      </c>
      <c r="M78" s="196">
        <v>0</v>
      </c>
      <c r="N78" s="196">
        <v>14.4</v>
      </c>
      <c r="O78" s="196">
        <v>48.36</v>
      </c>
      <c r="P78" s="196">
        <v>55.84</v>
      </c>
      <c r="Q78" s="196">
        <v>2.57</v>
      </c>
      <c r="R78" s="196">
        <v>10.34</v>
      </c>
      <c r="S78" s="196">
        <v>6.43</v>
      </c>
      <c r="T78" s="196">
        <v>0</v>
      </c>
      <c r="U78" s="196">
        <v>317.69</v>
      </c>
      <c r="V78" s="196">
        <v>5.0599999999999996</v>
      </c>
      <c r="W78" s="196">
        <v>8.8800000000000008</v>
      </c>
      <c r="X78" s="196">
        <v>35.97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62.43</v>
      </c>
      <c r="AQ78" s="196">
        <v>21.99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78.709999999999994</v>
      </c>
      <c r="L79" s="196">
        <v>62.61</v>
      </c>
      <c r="M79" s="196">
        <v>0</v>
      </c>
      <c r="N79" s="196">
        <v>14.4</v>
      </c>
      <c r="O79" s="196">
        <v>48.36</v>
      </c>
      <c r="P79" s="196">
        <v>55.84</v>
      </c>
      <c r="Q79" s="196">
        <v>2.57</v>
      </c>
      <c r="R79" s="196">
        <v>10.34</v>
      </c>
      <c r="S79" s="196">
        <v>6.43</v>
      </c>
      <c r="T79" s="196">
        <v>0</v>
      </c>
      <c r="U79" s="196">
        <v>317.69</v>
      </c>
      <c r="V79" s="196">
        <v>5.0599999999999996</v>
      </c>
      <c r="W79" s="196">
        <v>8.8800000000000008</v>
      </c>
      <c r="X79" s="196">
        <v>35.97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62.43</v>
      </c>
      <c r="AQ79" s="196">
        <v>21.99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78.709999999999994</v>
      </c>
      <c r="L80" s="196">
        <v>62.61</v>
      </c>
      <c r="M80" s="196">
        <v>0</v>
      </c>
      <c r="N80" s="196">
        <v>14.4</v>
      </c>
      <c r="O80" s="196">
        <v>48.36</v>
      </c>
      <c r="P80" s="196">
        <v>55.84</v>
      </c>
      <c r="Q80" s="196">
        <v>2.57</v>
      </c>
      <c r="R80" s="196">
        <v>10.34</v>
      </c>
      <c r="S80" s="196">
        <v>6.43</v>
      </c>
      <c r="T80" s="196">
        <v>0</v>
      </c>
      <c r="U80" s="196">
        <v>317.69</v>
      </c>
      <c r="V80" s="196">
        <v>5.0599999999999996</v>
      </c>
      <c r="W80" s="196">
        <v>8.8800000000000008</v>
      </c>
      <c r="X80" s="196">
        <v>35.97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62.43</v>
      </c>
      <c r="AQ80" s="196">
        <v>21.99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78.709999999999994</v>
      </c>
      <c r="L81" s="196">
        <v>62.61</v>
      </c>
      <c r="M81" s="196">
        <v>0</v>
      </c>
      <c r="N81" s="196">
        <v>14.4</v>
      </c>
      <c r="O81" s="196">
        <v>48.36</v>
      </c>
      <c r="P81" s="196">
        <v>55.84</v>
      </c>
      <c r="Q81" s="196">
        <v>2.57</v>
      </c>
      <c r="R81" s="196">
        <v>10.34</v>
      </c>
      <c r="S81" s="196">
        <v>6.43</v>
      </c>
      <c r="T81" s="196">
        <v>0</v>
      </c>
      <c r="U81" s="196">
        <v>317.69</v>
      </c>
      <c r="V81" s="196">
        <v>5.0599999999999996</v>
      </c>
      <c r="W81" s="196">
        <v>8.8800000000000008</v>
      </c>
      <c r="X81" s="196">
        <v>35.97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62.43</v>
      </c>
      <c r="AQ81" s="196">
        <v>21.99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78.709999999999994</v>
      </c>
      <c r="L82" s="196">
        <v>62.61</v>
      </c>
      <c r="M82" s="196">
        <v>0</v>
      </c>
      <c r="N82" s="196">
        <v>14.4</v>
      </c>
      <c r="O82" s="196">
        <v>48.36</v>
      </c>
      <c r="P82" s="196">
        <v>55.84</v>
      </c>
      <c r="Q82" s="196">
        <v>2.57</v>
      </c>
      <c r="R82" s="196">
        <v>10.34</v>
      </c>
      <c r="S82" s="196">
        <v>6.43</v>
      </c>
      <c r="T82" s="196">
        <v>0</v>
      </c>
      <c r="U82" s="196">
        <v>317.69</v>
      </c>
      <c r="V82" s="196">
        <v>5.0599999999999996</v>
      </c>
      <c r="W82" s="196">
        <v>8.8800000000000008</v>
      </c>
      <c r="X82" s="196">
        <v>35.97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62.43</v>
      </c>
      <c r="AQ82" s="196">
        <v>21.99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78.709999999999994</v>
      </c>
      <c r="L83" s="196">
        <v>62.61</v>
      </c>
      <c r="M83" s="196">
        <v>0</v>
      </c>
      <c r="N83" s="196">
        <v>14.4</v>
      </c>
      <c r="O83" s="196">
        <v>48.36</v>
      </c>
      <c r="P83" s="196">
        <v>55.84</v>
      </c>
      <c r="Q83" s="196">
        <v>2.57</v>
      </c>
      <c r="R83" s="196">
        <v>10.34</v>
      </c>
      <c r="S83" s="196">
        <v>6.43</v>
      </c>
      <c r="T83" s="196">
        <v>0</v>
      </c>
      <c r="U83" s="196">
        <v>317.69</v>
      </c>
      <c r="V83" s="196">
        <v>5.0599999999999996</v>
      </c>
      <c r="W83" s="196">
        <v>8.8800000000000008</v>
      </c>
      <c r="X83" s="196">
        <v>35.97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62.43</v>
      </c>
      <c r="AQ83" s="196">
        <v>21.99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78.709999999999994</v>
      </c>
      <c r="L84" s="196">
        <v>62.61</v>
      </c>
      <c r="M84" s="196">
        <v>0</v>
      </c>
      <c r="N84" s="196">
        <v>14.4</v>
      </c>
      <c r="O84" s="196">
        <v>48.36</v>
      </c>
      <c r="P84" s="196">
        <v>55.84</v>
      </c>
      <c r="Q84" s="196">
        <v>2.57</v>
      </c>
      <c r="R84" s="196">
        <v>10.34</v>
      </c>
      <c r="S84" s="196">
        <v>6.43</v>
      </c>
      <c r="T84" s="196">
        <v>0</v>
      </c>
      <c r="U84" s="196">
        <v>317.69</v>
      </c>
      <c r="V84" s="196">
        <v>5.0599999999999996</v>
      </c>
      <c r="W84" s="196">
        <v>8.8800000000000008</v>
      </c>
      <c r="X84" s="196">
        <v>35.97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62.43</v>
      </c>
      <c r="AQ84" s="196">
        <v>21.99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78.709999999999994</v>
      </c>
      <c r="L85" s="196">
        <v>62.61</v>
      </c>
      <c r="M85" s="196">
        <v>0</v>
      </c>
      <c r="N85" s="196">
        <v>14.4</v>
      </c>
      <c r="O85" s="196">
        <v>48.36</v>
      </c>
      <c r="P85" s="196">
        <v>55.84</v>
      </c>
      <c r="Q85" s="196">
        <v>2.57</v>
      </c>
      <c r="R85" s="196">
        <v>10.34</v>
      </c>
      <c r="S85" s="196">
        <v>6.43</v>
      </c>
      <c r="T85" s="196">
        <v>0</v>
      </c>
      <c r="U85" s="196">
        <v>317.69</v>
      </c>
      <c r="V85" s="196">
        <v>5.0599999999999996</v>
      </c>
      <c r="W85" s="196">
        <v>8.8800000000000008</v>
      </c>
      <c r="X85" s="196">
        <v>35.97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62.43</v>
      </c>
      <c r="AQ85" s="196">
        <v>21.99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78.709999999999994</v>
      </c>
      <c r="L86" s="196">
        <v>62.61</v>
      </c>
      <c r="M86" s="196">
        <v>0</v>
      </c>
      <c r="N86" s="196">
        <v>14.4</v>
      </c>
      <c r="O86" s="196">
        <v>48.36</v>
      </c>
      <c r="P86" s="196">
        <v>55.84</v>
      </c>
      <c r="Q86" s="196">
        <v>2.57</v>
      </c>
      <c r="R86" s="196">
        <v>10.34</v>
      </c>
      <c r="S86" s="196">
        <v>6.43</v>
      </c>
      <c r="T86" s="196">
        <v>0</v>
      </c>
      <c r="U86" s="196">
        <v>317.69</v>
      </c>
      <c r="V86" s="196">
        <v>5.0599999999999996</v>
      </c>
      <c r="W86" s="196">
        <v>8.8800000000000008</v>
      </c>
      <c r="X86" s="196">
        <v>35.97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62.43</v>
      </c>
      <c r="AQ86" s="196">
        <v>21.99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78.790000000000006</v>
      </c>
      <c r="L87" s="196">
        <v>62.61</v>
      </c>
      <c r="M87" s="196">
        <v>0</v>
      </c>
      <c r="N87" s="196">
        <v>14.4</v>
      </c>
      <c r="O87" s="196">
        <v>48.36</v>
      </c>
      <c r="P87" s="196">
        <v>55.84</v>
      </c>
      <c r="Q87" s="196">
        <v>2.57</v>
      </c>
      <c r="R87" s="196">
        <v>10.34</v>
      </c>
      <c r="S87" s="196">
        <v>6.43</v>
      </c>
      <c r="T87" s="196">
        <v>0</v>
      </c>
      <c r="U87" s="196">
        <v>317.69</v>
      </c>
      <c r="V87" s="196">
        <v>5.0599999999999996</v>
      </c>
      <c r="W87" s="196">
        <v>8.8800000000000008</v>
      </c>
      <c r="X87" s="196">
        <v>35.97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45.37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62.43</v>
      </c>
      <c r="AQ87" s="196">
        <v>21.99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78.790000000000006</v>
      </c>
      <c r="L88" s="196">
        <v>62.61</v>
      </c>
      <c r="M88" s="196">
        <v>0</v>
      </c>
      <c r="N88" s="196">
        <v>14.4</v>
      </c>
      <c r="O88" s="196">
        <v>48.36</v>
      </c>
      <c r="P88" s="196">
        <v>55.84</v>
      </c>
      <c r="Q88" s="196">
        <v>2.57</v>
      </c>
      <c r="R88" s="196">
        <v>10.34</v>
      </c>
      <c r="S88" s="196">
        <v>6.43</v>
      </c>
      <c r="T88" s="196">
        <v>0</v>
      </c>
      <c r="U88" s="196">
        <v>317.69</v>
      </c>
      <c r="V88" s="196">
        <v>5.0599999999999996</v>
      </c>
      <c r="W88" s="196">
        <v>8.8800000000000008</v>
      </c>
      <c r="X88" s="196">
        <v>35.97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45.37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62.43</v>
      </c>
      <c r="AQ88" s="196">
        <v>21.99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78.790000000000006</v>
      </c>
      <c r="L89" s="196">
        <v>28.57</v>
      </c>
      <c r="M89" s="196">
        <v>0</v>
      </c>
      <c r="N89" s="196">
        <v>14.4</v>
      </c>
      <c r="O89" s="196">
        <v>48.36</v>
      </c>
      <c r="P89" s="196">
        <v>55.84</v>
      </c>
      <c r="Q89" s="196">
        <v>1.92</v>
      </c>
      <c r="R89" s="196">
        <v>10.34</v>
      </c>
      <c r="S89" s="196">
        <v>2.88</v>
      </c>
      <c r="T89" s="196">
        <v>0</v>
      </c>
      <c r="U89" s="196">
        <v>317.69</v>
      </c>
      <c r="V89" s="196">
        <v>0</v>
      </c>
      <c r="W89" s="196">
        <v>8.8800000000000008</v>
      </c>
      <c r="X89" s="196">
        <v>35.97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47.41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59.27</v>
      </c>
      <c r="AQ89" s="196">
        <v>21.99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78.790000000000006</v>
      </c>
      <c r="L90" s="196">
        <v>28.57</v>
      </c>
      <c r="M90" s="196">
        <v>0</v>
      </c>
      <c r="N90" s="196">
        <v>14.4</v>
      </c>
      <c r="O90" s="196">
        <v>48.36</v>
      </c>
      <c r="P90" s="196">
        <v>55.84</v>
      </c>
      <c r="Q90" s="196">
        <v>1.92</v>
      </c>
      <c r="R90" s="196">
        <v>10.34</v>
      </c>
      <c r="S90" s="196">
        <v>2.88</v>
      </c>
      <c r="T90" s="196">
        <v>0</v>
      </c>
      <c r="U90" s="196">
        <v>317.69</v>
      </c>
      <c r="V90" s="196">
        <v>0</v>
      </c>
      <c r="W90" s="196">
        <v>8.8800000000000008</v>
      </c>
      <c r="X90" s="196">
        <v>35.97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47.41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59.27</v>
      </c>
      <c r="AQ90" s="196">
        <v>21.99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38.4</v>
      </c>
      <c r="L91" s="196">
        <v>28.57</v>
      </c>
      <c r="M91" s="196">
        <v>0</v>
      </c>
      <c r="N91" s="196">
        <v>14.4</v>
      </c>
      <c r="O91" s="196">
        <v>48.36</v>
      </c>
      <c r="P91" s="196">
        <v>55.84</v>
      </c>
      <c r="Q91" s="196">
        <v>1.92</v>
      </c>
      <c r="R91" s="196">
        <v>4.6100000000000003</v>
      </c>
      <c r="S91" s="196">
        <v>2.88</v>
      </c>
      <c r="T91" s="196">
        <v>0</v>
      </c>
      <c r="U91" s="196">
        <v>317.69</v>
      </c>
      <c r="V91" s="196">
        <v>0</v>
      </c>
      <c r="W91" s="196">
        <v>8.8800000000000008</v>
      </c>
      <c r="X91" s="196">
        <v>35.97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48.43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62.43</v>
      </c>
      <c r="AQ91" s="196">
        <v>10.14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38.4</v>
      </c>
      <c r="L92" s="196">
        <v>28.57</v>
      </c>
      <c r="M92" s="196">
        <v>0</v>
      </c>
      <c r="N92" s="196">
        <v>14.4</v>
      </c>
      <c r="O92" s="196">
        <v>48.36</v>
      </c>
      <c r="P92" s="196">
        <v>55.84</v>
      </c>
      <c r="Q92" s="196">
        <v>1.92</v>
      </c>
      <c r="R92" s="196">
        <v>4.6100000000000003</v>
      </c>
      <c r="S92" s="196">
        <v>2.88</v>
      </c>
      <c r="T92" s="196">
        <v>0</v>
      </c>
      <c r="U92" s="196">
        <v>317.69</v>
      </c>
      <c r="V92" s="196">
        <v>0</v>
      </c>
      <c r="W92" s="196">
        <v>8.8800000000000008</v>
      </c>
      <c r="X92" s="196">
        <v>35.97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48.43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62.43</v>
      </c>
      <c r="AQ92" s="196">
        <v>10.14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38.4</v>
      </c>
      <c r="L93" s="196">
        <v>28.57</v>
      </c>
      <c r="M93" s="196">
        <v>0</v>
      </c>
      <c r="N93" s="196">
        <v>14.4</v>
      </c>
      <c r="O93" s="196">
        <v>48.36</v>
      </c>
      <c r="P93" s="196">
        <v>55.84</v>
      </c>
      <c r="Q93" s="196">
        <v>1.92</v>
      </c>
      <c r="R93" s="196">
        <v>4.6100000000000003</v>
      </c>
      <c r="S93" s="196">
        <v>2.88</v>
      </c>
      <c r="T93" s="196">
        <v>0</v>
      </c>
      <c r="U93" s="196">
        <v>317.69</v>
      </c>
      <c r="V93" s="196">
        <v>0</v>
      </c>
      <c r="W93" s="196">
        <v>8.8800000000000008</v>
      </c>
      <c r="X93" s="196">
        <v>35.97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62.43</v>
      </c>
      <c r="AQ93" s="196">
        <v>10.14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38.4</v>
      </c>
      <c r="L94" s="196">
        <v>28.57</v>
      </c>
      <c r="M94" s="196">
        <v>0</v>
      </c>
      <c r="N94" s="196">
        <v>14.4</v>
      </c>
      <c r="O94" s="196">
        <v>48.36</v>
      </c>
      <c r="P94" s="196">
        <v>55.84</v>
      </c>
      <c r="Q94" s="196">
        <v>1.92</v>
      </c>
      <c r="R94" s="196">
        <v>4.6100000000000003</v>
      </c>
      <c r="S94" s="196">
        <v>2.88</v>
      </c>
      <c r="T94" s="196">
        <v>0</v>
      </c>
      <c r="U94" s="196">
        <v>317.69</v>
      </c>
      <c r="V94" s="196">
        <v>0</v>
      </c>
      <c r="W94" s="196">
        <v>8.8800000000000008</v>
      </c>
      <c r="X94" s="196">
        <v>35.97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62.43</v>
      </c>
      <c r="AQ94" s="196">
        <v>10.14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38.4</v>
      </c>
      <c r="L95" s="196">
        <v>28.57</v>
      </c>
      <c r="M95" s="196">
        <v>0</v>
      </c>
      <c r="N95" s="196">
        <v>14.4</v>
      </c>
      <c r="O95" s="196">
        <v>48.36</v>
      </c>
      <c r="P95" s="196">
        <v>55.84</v>
      </c>
      <c r="Q95" s="196">
        <v>1.92</v>
      </c>
      <c r="R95" s="196">
        <v>4.6100000000000003</v>
      </c>
      <c r="S95" s="196">
        <v>2.88</v>
      </c>
      <c r="T95" s="196">
        <v>0</v>
      </c>
      <c r="U95" s="196">
        <v>317.69</v>
      </c>
      <c r="V95" s="196">
        <v>0</v>
      </c>
      <c r="W95" s="196">
        <v>8.8800000000000008</v>
      </c>
      <c r="X95" s="196">
        <v>35.97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62.43</v>
      </c>
      <c r="AQ95" s="196">
        <v>10.14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38.4</v>
      </c>
      <c r="L96" s="196">
        <v>28.57</v>
      </c>
      <c r="M96" s="196">
        <v>0</v>
      </c>
      <c r="N96" s="196">
        <v>14.4</v>
      </c>
      <c r="O96" s="196">
        <v>48.36</v>
      </c>
      <c r="P96" s="196">
        <v>55.84</v>
      </c>
      <c r="Q96" s="196">
        <v>1.92</v>
      </c>
      <c r="R96" s="196">
        <v>5.4</v>
      </c>
      <c r="S96" s="196">
        <v>2.88</v>
      </c>
      <c r="T96" s="196">
        <v>0</v>
      </c>
      <c r="U96" s="196">
        <v>317.69</v>
      </c>
      <c r="V96" s="196">
        <v>0</v>
      </c>
      <c r="W96" s="196">
        <v>8.8800000000000008</v>
      </c>
      <c r="X96" s="196">
        <v>35.97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62.43</v>
      </c>
      <c r="AQ96" s="196">
        <v>10.14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38.4</v>
      </c>
      <c r="L97" s="196">
        <v>28.57</v>
      </c>
      <c r="M97" s="196">
        <v>0</v>
      </c>
      <c r="N97" s="196">
        <v>14.4</v>
      </c>
      <c r="O97" s="196">
        <v>48.36</v>
      </c>
      <c r="P97" s="196">
        <v>55.84</v>
      </c>
      <c r="Q97" s="196">
        <v>1.92</v>
      </c>
      <c r="R97" s="196">
        <v>4.6100000000000003</v>
      </c>
      <c r="S97" s="196">
        <v>2.88</v>
      </c>
      <c r="T97" s="196">
        <v>0</v>
      </c>
      <c r="U97" s="196">
        <v>317.69</v>
      </c>
      <c r="V97" s="196">
        <v>0</v>
      </c>
      <c r="W97" s="196">
        <v>8.8800000000000008</v>
      </c>
      <c r="X97" s="196">
        <v>35.97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62.43</v>
      </c>
      <c r="AQ97" s="196">
        <v>10.14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38.4</v>
      </c>
      <c r="L98" s="196">
        <v>28.57</v>
      </c>
      <c r="M98" s="196">
        <v>0</v>
      </c>
      <c r="N98" s="196">
        <v>14.4</v>
      </c>
      <c r="O98" s="196">
        <v>48.36</v>
      </c>
      <c r="P98" s="196">
        <v>55.84</v>
      </c>
      <c r="Q98" s="196">
        <v>1.92</v>
      </c>
      <c r="R98" s="196">
        <v>4.6100000000000003</v>
      </c>
      <c r="S98" s="196">
        <v>2.88</v>
      </c>
      <c r="T98" s="196">
        <v>0</v>
      </c>
      <c r="U98" s="196">
        <v>317.69</v>
      </c>
      <c r="V98" s="196">
        <v>0</v>
      </c>
      <c r="W98" s="196">
        <v>8.8800000000000008</v>
      </c>
      <c r="X98" s="196">
        <v>35.97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62.43</v>
      </c>
      <c r="AQ98" s="196">
        <v>10.14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1.8864924999999984</v>
      </c>
      <c r="L99">
        <f t="shared" si="0"/>
        <v>1.1246524999999998</v>
      </c>
      <c r="M99">
        <f t="shared" si="0"/>
        <v>0</v>
      </c>
      <c r="N99">
        <f t="shared" si="0"/>
        <v>0.34560000000000024</v>
      </c>
      <c r="O99">
        <f t="shared" si="0"/>
        <v>1.1606399999999999</v>
      </c>
      <c r="P99">
        <f t="shared" si="0"/>
        <v>1.3440500000000015</v>
      </c>
      <c r="Q99">
        <f t="shared" si="0"/>
        <v>5.4357499999999885E-2</v>
      </c>
      <c r="R99">
        <f t="shared" si="0"/>
        <v>0.1893250000000001</v>
      </c>
      <c r="S99">
        <f t="shared" si="0"/>
        <v>0.11435750000000007</v>
      </c>
      <c r="T99">
        <f t="shared" si="0"/>
        <v>0</v>
      </c>
      <c r="U99">
        <f t="shared" si="0"/>
        <v>7.6245599999999873</v>
      </c>
      <c r="V99">
        <f t="shared" si="0"/>
        <v>6.6125000000000031E-2</v>
      </c>
      <c r="W99">
        <f t="shared" si="0"/>
        <v>0.18658</v>
      </c>
      <c r="X99">
        <f t="shared" si="0"/>
        <v>0.76385749999999886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1.2031374999999997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1.3411700000000004</v>
      </c>
      <c r="AQ99">
        <f t="shared" si="0"/>
        <v>0.40593500000000032</v>
      </c>
      <c r="AR99">
        <f t="shared" si="0"/>
        <v>0.2421849999999999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305.24</v>
      </c>
      <c r="M3" s="196">
        <v>27.1</v>
      </c>
      <c r="N3" s="196">
        <v>17.39</v>
      </c>
      <c r="O3" s="196">
        <v>0</v>
      </c>
      <c r="P3" s="196">
        <v>34.57</v>
      </c>
      <c r="Q3" s="196">
        <v>2.88</v>
      </c>
      <c r="R3" s="196">
        <v>5.76</v>
      </c>
      <c r="S3" s="196">
        <v>3.84</v>
      </c>
      <c r="T3" s="196">
        <v>0</v>
      </c>
      <c r="U3" s="196">
        <v>24.67</v>
      </c>
      <c r="V3" s="196">
        <v>2.46</v>
      </c>
      <c r="W3" s="196">
        <v>4.8</v>
      </c>
      <c r="X3" s="196">
        <v>43.2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305.24</v>
      </c>
      <c r="M4" s="196">
        <v>27.1</v>
      </c>
      <c r="N4" s="196">
        <v>17.39</v>
      </c>
      <c r="O4" s="196">
        <v>0</v>
      </c>
      <c r="P4" s="196">
        <v>34.57</v>
      </c>
      <c r="Q4" s="196">
        <v>2.88</v>
      </c>
      <c r="R4" s="196">
        <v>5.76</v>
      </c>
      <c r="S4" s="196">
        <v>3.84</v>
      </c>
      <c r="T4" s="196">
        <v>0</v>
      </c>
      <c r="U4" s="196">
        <v>24.67</v>
      </c>
      <c r="V4" s="196">
        <v>1.92</v>
      </c>
      <c r="W4" s="196">
        <v>4.8</v>
      </c>
      <c r="X4" s="196">
        <v>14.4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305.24</v>
      </c>
      <c r="M5" s="196">
        <v>27.1</v>
      </c>
      <c r="N5" s="196">
        <v>17.39</v>
      </c>
      <c r="O5" s="196">
        <v>0</v>
      </c>
      <c r="P5" s="196">
        <v>34.57</v>
      </c>
      <c r="Q5" s="196">
        <v>2.88</v>
      </c>
      <c r="R5" s="196">
        <v>5.76</v>
      </c>
      <c r="S5" s="196">
        <v>3.84</v>
      </c>
      <c r="T5" s="196">
        <v>0</v>
      </c>
      <c r="U5" s="196">
        <v>24.67</v>
      </c>
      <c r="V5" s="196">
        <v>1.92</v>
      </c>
      <c r="W5" s="196">
        <v>4.8</v>
      </c>
      <c r="X5" s="196">
        <v>14.4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305.24</v>
      </c>
      <c r="M6" s="196">
        <v>27.1</v>
      </c>
      <c r="N6" s="196">
        <v>17.39</v>
      </c>
      <c r="O6" s="196">
        <v>0</v>
      </c>
      <c r="P6" s="196">
        <v>34.57</v>
      </c>
      <c r="Q6" s="196">
        <v>2.88</v>
      </c>
      <c r="R6" s="196">
        <v>5.76</v>
      </c>
      <c r="S6" s="196">
        <v>3.84</v>
      </c>
      <c r="T6" s="196">
        <v>0</v>
      </c>
      <c r="U6" s="196">
        <v>24.67</v>
      </c>
      <c r="V6" s="196">
        <v>1.92</v>
      </c>
      <c r="W6" s="196">
        <v>4.8</v>
      </c>
      <c r="X6" s="196">
        <v>14.4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305.24</v>
      </c>
      <c r="M7" s="196">
        <v>27.1</v>
      </c>
      <c r="N7" s="196">
        <v>17.39</v>
      </c>
      <c r="O7" s="196">
        <v>0</v>
      </c>
      <c r="P7" s="196">
        <v>34.57</v>
      </c>
      <c r="Q7" s="196">
        <v>2.88</v>
      </c>
      <c r="R7" s="196">
        <v>5.76</v>
      </c>
      <c r="S7" s="196">
        <v>3.84</v>
      </c>
      <c r="T7" s="196">
        <v>0</v>
      </c>
      <c r="U7" s="196">
        <v>24.67</v>
      </c>
      <c r="V7" s="196">
        <v>1.92</v>
      </c>
      <c r="W7" s="196">
        <v>4.8</v>
      </c>
      <c r="X7" s="196">
        <v>14.4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305.24</v>
      </c>
      <c r="M8" s="196">
        <v>27.1</v>
      </c>
      <c r="N8" s="196">
        <v>17.39</v>
      </c>
      <c r="O8" s="196">
        <v>0</v>
      </c>
      <c r="P8" s="196">
        <v>34.57</v>
      </c>
      <c r="Q8" s="196">
        <v>2.88</v>
      </c>
      <c r="R8" s="196">
        <v>5.76</v>
      </c>
      <c r="S8" s="196">
        <v>3.84</v>
      </c>
      <c r="T8" s="196">
        <v>0</v>
      </c>
      <c r="U8" s="196">
        <v>24.67</v>
      </c>
      <c r="V8" s="196">
        <v>1.92</v>
      </c>
      <c r="W8" s="196">
        <v>4.8</v>
      </c>
      <c r="X8" s="196">
        <v>14.4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305.24</v>
      </c>
      <c r="M9" s="196">
        <v>28.23</v>
      </c>
      <c r="N9" s="196">
        <v>17.39</v>
      </c>
      <c r="O9" s="196">
        <v>0</v>
      </c>
      <c r="P9" s="196">
        <v>35.06</v>
      </c>
      <c r="Q9" s="196">
        <v>2.88</v>
      </c>
      <c r="R9" s="196">
        <v>5.76</v>
      </c>
      <c r="S9" s="196">
        <v>3.84</v>
      </c>
      <c r="T9" s="196">
        <v>0</v>
      </c>
      <c r="U9" s="196">
        <v>24.67</v>
      </c>
      <c r="V9" s="196">
        <v>1.92</v>
      </c>
      <c r="W9" s="196">
        <v>4.8</v>
      </c>
      <c r="X9" s="196">
        <v>14.4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305.24</v>
      </c>
      <c r="M10" s="196">
        <v>27.1</v>
      </c>
      <c r="N10" s="196">
        <v>17.39</v>
      </c>
      <c r="O10" s="196">
        <v>0</v>
      </c>
      <c r="P10" s="196">
        <v>34.57</v>
      </c>
      <c r="Q10" s="196">
        <v>2.88</v>
      </c>
      <c r="R10" s="196">
        <v>5.76</v>
      </c>
      <c r="S10" s="196">
        <v>3.84</v>
      </c>
      <c r="T10" s="196">
        <v>0</v>
      </c>
      <c r="U10" s="196">
        <v>24.67</v>
      </c>
      <c r="V10" s="196">
        <v>1.92</v>
      </c>
      <c r="W10" s="196">
        <v>4.8</v>
      </c>
      <c r="X10" s="196">
        <v>14.4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305.24</v>
      </c>
      <c r="M11" s="196">
        <v>27.1</v>
      </c>
      <c r="N11" s="196">
        <v>17.39</v>
      </c>
      <c r="O11" s="196">
        <v>0</v>
      </c>
      <c r="P11" s="196">
        <v>34.57</v>
      </c>
      <c r="Q11" s="196">
        <v>2.88</v>
      </c>
      <c r="R11" s="196">
        <v>5.76</v>
      </c>
      <c r="S11" s="196">
        <v>3.84</v>
      </c>
      <c r="T11" s="196">
        <v>0</v>
      </c>
      <c r="U11" s="196">
        <v>24.67</v>
      </c>
      <c r="V11" s="196">
        <v>1.92</v>
      </c>
      <c r="W11" s="196">
        <v>4.8</v>
      </c>
      <c r="X11" s="196">
        <v>14.4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305.24</v>
      </c>
      <c r="M12" s="196">
        <v>27.1</v>
      </c>
      <c r="N12" s="196">
        <v>17.39</v>
      </c>
      <c r="O12" s="196">
        <v>0</v>
      </c>
      <c r="P12" s="196">
        <v>34.57</v>
      </c>
      <c r="Q12" s="196">
        <v>2.88</v>
      </c>
      <c r="R12" s="196">
        <v>5.76</v>
      </c>
      <c r="S12" s="196">
        <v>3.84</v>
      </c>
      <c r="T12" s="196">
        <v>0</v>
      </c>
      <c r="U12" s="196">
        <v>24.67</v>
      </c>
      <c r="V12" s="196">
        <v>1.92</v>
      </c>
      <c r="W12" s="196">
        <v>4.8</v>
      </c>
      <c r="X12" s="196">
        <v>14.4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305.24</v>
      </c>
      <c r="M13" s="196">
        <v>27.1</v>
      </c>
      <c r="N13" s="196">
        <v>17.39</v>
      </c>
      <c r="O13" s="196">
        <v>0</v>
      </c>
      <c r="P13" s="196">
        <v>34.57</v>
      </c>
      <c r="Q13" s="196">
        <v>2.88</v>
      </c>
      <c r="R13" s="196">
        <v>5.76</v>
      </c>
      <c r="S13" s="196">
        <v>3.84</v>
      </c>
      <c r="T13" s="196">
        <v>0</v>
      </c>
      <c r="U13" s="196">
        <v>24.67</v>
      </c>
      <c r="V13" s="196">
        <v>1.92</v>
      </c>
      <c r="W13" s="196">
        <v>4.8</v>
      </c>
      <c r="X13" s="196">
        <v>14.4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305.24</v>
      </c>
      <c r="M14" s="196">
        <v>27.1</v>
      </c>
      <c r="N14" s="196">
        <v>17.39</v>
      </c>
      <c r="O14" s="196">
        <v>0</v>
      </c>
      <c r="P14" s="196">
        <v>34.57</v>
      </c>
      <c r="Q14" s="196">
        <v>2.88</v>
      </c>
      <c r="R14" s="196">
        <v>5.76</v>
      </c>
      <c r="S14" s="196">
        <v>3.84</v>
      </c>
      <c r="T14" s="196">
        <v>0</v>
      </c>
      <c r="U14" s="196">
        <v>24.67</v>
      </c>
      <c r="V14" s="196">
        <v>1.92</v>
      </c>
      <c r="W14" s="196">
        <v>4.8</v>
      </c>
      <c r="X14" s="196">
        <v>14.4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305.24</v>
      </c>
      <c r="M15" s="196">
        <v>27.1</v>
      </c>
      <c r="N15" s="196">
        <v>17.39</v>
      </c>
      <c r="O15" s="196">
        <v>0</v>
      </c>
      <c r="P15" s="196">
        <v>34.57</v>
      </c>
      <c r="Q15" s="196">
        <v>2.88</v>
      </c>
      <c r="R15" s="196">
        <v>5.76</v>
      </c>
      <c r="S15" s="196">
        <v>3.84</v>
      </c>
      <c r="T15" s="196">
        <v>0</v>
      </c>
      <c r="U15" s="196">
        <v>24.67</v>
      </c>
      <c r="V15" s="196">
        <v>1.92</v>
      </c>
      <c r="W15" s="196">
        <v>4.8</v>
      </c>
      <c r="X15" s="196">
        <v>14.4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305.24</v>
      </c>
      <c r="M16" s="196">
        <v>27.1</v>
      </c>
      <c r="N16" s="196">
        <v>17.39</v>
      </c>
      <c r="O16" s="196">
        <v>0</v>
      </c>
      <c r="P16" s="196">
        <v>34.57</v>
      </c>
      <c r="Q16" s="196">
        <v>2.88</v>
      </c>
      <c r="R16" s="196">
        <v>5.76</v>
      </c>
      <c r="S16" s="196">
        <v>3.84</v>
      </c>
      <c r="T16" s="196">
        <v>0</v>
      </c>
      <c r="U16" s="196">
        <v>24.67</v>
      </c>
      <c r="V16" s="196">
        <v>1.92</v>
      </c>
      <c r="W16" s="196">
        <v>4.8</v>
      </c>
      <c r="X16" s="196">
        <v>14.4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305.24</v>
      </c>
      <c r="M17" s="196">
        <v>27.1</v>
      </c>
      <c r="N17" s="196">
        <v>17.39</v>
      </c>
      <c r="O17" s="196">
        <v>0</v>
      </c>
      <c r="P17" s="196">
        <v>34.57</v>
      </c>
      <c r="Q17" s="196">
        <v>2.88</v>
      </c>
      <c r="R17" s="196">
        <v>5.76</v>
      </c>
      <c r="S17" s="196">
        <v>3.84</v>
      </c>
      <c r="T17" s="196">
        <v>0</v>
      </c>
      <c r="U17" s="196">
        <v>24.67</v>
      </c>
      <c r="V17" s="196">
        <v>1.92</v>
      </c>
      <c r="W17" s="196">
        <v>4.8</v>
      </c>
      <c r="X17" s="196">
        <v>14.4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305.24</v>
      </c>
      <c r="M18" s="196">
        <v>27.1</v>
      </c>
      <c r="N18" s="196">
        <v>17.39</v>
      </c>
      <c r="O18" s="196">
        <v>0</v>
      </c>
      <c r="P18" s="196">
        <v>34.57</v>
      </c>
      <c r="Q18" s="196">
        <v>2.88</v>
      </c>
      <c r="R18" s="196">
        <v>5.76</v>
      </c>
      <c r="S18" s="196">
        <v>3.84</v>
      </c>
      <c r="T18" s="196">
        <v>0</v>
      </c>
      <c r="U18" s="196">
        <v>24.67</v>
      </c>
      <c r="V18" s="196">
        <v>1.92</v>
      </c>
      <c r="W18" s="196">
        <v>4.8</v>
      </c>
      <c r="X18" s="196">
        <v>14.4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305.24</v>
      </c>
      <c r="M19" s="196">
        <v>27.1</v>
      </c>
      <c r="N19" s="196">
        <v>17.39</v>
      </c>
      <c r="O19" s="196">
        <v>0</v>
      </c>
      <c r="P19" s="196">
        <v>34.57</v>
      </c>
      <c r="Q19" s="196">
        <v>2.88</v>
      </c>
      <c r="R19" s="196">
        <v>5.76</v>
      </c>
      <c r="S19" s="196">
        <v>3.84</v>
      </c>
      <c r="T19" s="196">
        <v>0</v>
      </c>
      <c r="U19" s="196">
        <v>24.67</v>
      </c>
      <c r="V19" s="196">
        <v>1.92</v>
      </c>
      <c r="W19" s="196">
        <v>4.8</v>
      </c>
      <c r="X19" s="196">
        <v>14.4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305.24</v>
      </c>
      <c r="M20" s="196">
        <v>27.1</v>
      </c>
      <c r="N20" s="196">
        <v>17.39</v>
      </c>
      <c r="O20" s="196">
        <v>0</v>
      </c>
      <c r="P20" s="196">
        <v>34.57</v>
      </c>
      <c r="Q20" s="196">
        <v>2.88</v>
      </c>
      <c r="R20" s="196">
        <v>5.76</v>
      </c>
      <c r="S20" s="196">
        <v>3.84</v>
      </c>
      <c r="T20" s="196">
        <v>0</v>
      </c>
      <c r="U20" s="196">
        <v>24.67</v>
      </c>
      <c r="V20" s="196">
        <v>1.92</v>
      </c>
      <c r="W20" s="196">
        <v>4.8</v>
      </c>
      <c r="X20" s="196">
        <v>14.4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305.24</v>
      </c>
      <c r="M21" s="196">
        <v>27.1</v>
      </c>
      <c r="N21" s="196">
        <v>17.39</v>
      </c>
      <c r="O21" s="196">
        <v>0</v>
      </c>
      <c r="P21" s="196">
        <v>34.57</v>
      </c>
      <c r="Q21" s="196">
        <v>2.88</v>
      </c>
      <c r="R21" s="196">
        <v>5.76</v>
      </c>
      <c r="S21" s="196">
        <v>3.84</v>
      </c>
      <c r="T21" s="196">
        <v>0</v>
      </c>
      <c r="U21" s="196">
        <v>24.67</v>
      </c>
      <c r="V21" s="196">
        <v>1.92</v>
      </c>
      <c r="W21" s="196">
        <v>4.8</v>
      </c>
      <c r="X21" s="196">
        <v>14.4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305.24</v>
      </c>
      <c r="M22" s="196">
        <v>27.1</v>
      </c>
      <c r="N22" s="196">
        <v>17.39</v>
      </c>
      <c r="O22" s="196">
        <v>0</v>
      </c>
      <c r="P22" s="196">
        <v>34.57</v>
      </c>
      <c r="Q22" s="196">
        <v>2.88</v>
      </c>
      <c r="R22" s="196">
        <v>5.76</v>
      </c>
      <c r="S22" s="196">
        <v>3.84</v>
      </c>
      <c r="T22" s="196">
        <v>0</v>
      </c>
      <c r="U22" s="196">
        <v>24.67</v>
      </c>
      <c r="V22" s="196">
        <v>1.92</v>
      </c>
      <c r="W22" s="196">
        <v>4.8</v>
      </c>
      <c r="X22" s="196">
        <v>14.4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305.24</v>
      </c>
      <c r="M23" s="196">
        <v>27.1</v>
      </c>
      <c r="N23" s="196">
        <v>17.39</v>
      </c>
      <c r="O23" s="196">
        <v>0</v>
      </c>
      <c r="P23" s="196">
        <v>34.57</v>
      </c>
      <c r="Q23" s="196">
        <v>2.88</v>
      </c>
      <c r="R23" s="196">
        <v>5.76</v>
      </c>
      <c r="S23" s="196">
        <v>3.84</v>
      </c>
      <c r="T23" s="196">
        <v>0</v>
      </c>
      <c r="U23" s="196">
        <v>24.67</v>
      </c>
      <c r="V23" s="196">
        <v>1.92</v>
      </c>
      <c r="W23" s="196">
        <v>4.8</v>
      </c>
      <c r="X23" s="196">
        <v>14.4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305.24</v>
      </c>
      <c r="M24" s="196">
        <v>27.1</v>
      </c>
      <c r="N24" s="196">
        <v>17.39</v>
      </c>
      <c r="O24" s="196">
        <v>0</v>
      </c>
      <c r="P24" s="196">
        <v>34.57</v>
      </c>
      <c r="Q24" s="196">
        <v>2.88</v>
      </c>
      <c r="R24" s="196">
        <v>5.76</v>
      </c>
      <c r="S24" s="196">
        <v>3.84</v>
      </c>
      <c r="T24" s="196">
        <v>0</v>
      </c>
      <c r="U24" s="196">
        <v>24.67</v>
      </c>
      <c r="V24" s="196">
        <v>1.92</v>
      </c>
      <c r="W24" s="196">
        <v>4.8</v>
      </c>
      <c r="X24" s="196">
        <v>14.4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305.24</v>
      </c>
      <c r="M25" s="196">
        <v>27.1</v>
      </c>
      <c r="N25" s="196">
        <v>17.39</v>
      </c>
      <c r="O25" s="196">
        <v>0</v>
      </c>
      <c r="P25" s="196">
        <v>34.57</v>
      </c>
      <c r="Q25" s="196">
        <v>2.88</v>
      </c>
      <c r="R25" s="196">
        <v>5.76</v>
      </c>
      <c r="S25" s="196">
        <v>3.84</v>
      </c>
      <c r="T25" s="196">
        <v>0</v>
      </c>
      <c r="U25" s="196">
        <v>24.67</v>
      </c>
      <c r="V25" s="196">
        <v>1.92</v>
      </c>
      <c r="W25" s="196">
        <v>5</v>
      </c>
      <c r="X25" s="196">
        <v>14.4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48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326.36</v>
      </c>
      <c r="M26" s="196">
        <v>27.1</v>
      </c>
      <c r="N26" s="196">
        <v>17.39</v>
      </c>
      <c r="O26" s="196">
        <v>0</v>
      </c>
      <c r="P26" s="196">
        <v>34.57</v>
      </c>
      <c r="Q26" s="196">
        <v>2.88</v>
      </c>
      <c r="R26" s="196">
        <v>12.48</v>
      </c>
      <c r="S26" s="196">
        <v>3.84</v>
      </c>
      <c r="T26" s="196">
        <v>0</v>
      </c>
      <c r="U26" s="196">
        <v>24.67</v>
      </c>
      <c r="V26" s="196">
        <v>5.81</v>
      </c>
      <c r="W26" s="196">
        <v>10.68</v>
      </c>
      <c r="X26" s="196">
        <v>36.979999999999997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71.989999999999995</v>
      </c>
      <c r="AQ26" s="196">
        <v>26.56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403.16</v>
      </c>
      <c r="M27" s="196">
        <v>27.1</v>
      </c>
      <c r="N27" s="196">
        <v>17.39</v>
      </c>
      <c r="O27" s="196">
        <v>0</v>
      </c>
      <c r="P27" s="196">
        <v>34.57</v>
      </c>
      <c r="Q27" s="196">
        <v>2.88</v>
      </c>
      <c r="R27" s="196">
        <v>5.76</v>
      </c>
      <c r="S27" s="196">
        <v>3.7</v>
      </c>
      <c r="T27" s="196">
        <v>0</v>
      </c>
      <c r="U27" s="196">
        <v>24.67</v>
      </c>
      <c r="V27" s="196">
        <v>1.92</v>
      </c>
      <c r="W27" s="196">
        <v>8.9</v>
      </c>
      <c r="X27" s="196">
        <v>14.4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54.82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48</v>
      </c>
      <c r="AQ27" s="196">
        <v>7.68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479.94</v>
      </c>
      <c r="M28" s="196">
        <v>27.1</v>
      </c>
      <c r="N28" s="196">
        <v>17.39</v>
      </c>
      <c r="O28" s="196">
        <v>0</v>
      </c>
      <c r="P28" s="196">
        <v>34.57</v>
      </c>
      <c r="Q28" s="196">
        <v>2.88</v>
      </c>
      <c r="R28" s="196">
        <v>5.76</v>
      </c>
      <c r="S28" s="196">
        <v>3.84</v>
      </c>
      <c r="T28" s="196">
        <v>0</v>
      </c>
      <c r="U28" s="196">
        <v>24.67</v>
      </c>
      <c r="V28" s="196">
        <v>1.92</v>
      </c>
      <c r="W28" s="196">
        <v>9.2799999999999994</v>
      </c>
      <c r="X28" s="196">
        <v>14.4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54.82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48</v>
      </c>
      <c r="AQ28" s="196">
        <v>7.68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8.6999999999999993</v>
      </c>
      <c r="L29" s="196">
        <v>554.28</v>
      </c>
      <c r="M29" s="196">
        <v>27.1</v>
      </c>
      <c r="N29" s="196">
        <v>17.39</v>
      </c>
      <c r="O29" s="196">
        <v>0</v>
      </c>
      <c r="P29" s="196">
        <v>34.57</v>
      </c>
      <c r="Q29" s="196">
        <v>3.05</v>
      </c>
      <c r="R29" s="196">
        <v>12.49</v>
      </c>
      <c r="S29" s="196">
        <v>7.77</v>
      </c>
      <c r="T29" s="196">
        <v>0</v>
      </c>
      <c r="U29" s="196">
        <v>24.67</v>
      </c>
      <c r="V29" s="196">
        <v>6.11</v>
      </c>
      <c r="W29" s="196">
        <v>10.25</v>
      </c>
      <c r="X29" s="196">
        <v>43.2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74.569999999999993</v>
      </c>
      <c r="AQ29" s="196">
        <v>26.56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8.98</v>
      </c>
      <c r="L30" s="196">
        <v>555.29999999999995</v>
      </c>
      <c r="M30" s="196">
        <v>27.1</v>
      </c>
      <c r="N30" s="196">
        <v>17.39</v>
      </c>
      <c r="O30" s="196">
        <v>0</v>
      </c>
      <c r="P30" s="196">
        <v>34.57</v>
      </c>
      <c r="Q30" s="196">
        <v>3.11</v>
      </c>
      <c r="R30" s="196">
        <v>12.49</v>
      </c>
      <c r="S30" s="196">
        <v>7.77</v>
      </c>
      <c r="T30" s="196">
        <v>0</v>
      </c>
      <c r="U30" s="196">
        <v>24.67</v>
      </c>
      <c r="V30" s="196">
        <v>6.11</v>
      </c>
      <c r="W30" s="196">
        <v>10.25</v>
      </c>
      <c r="X30" s="196">
        <v>43.2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74.569999999999993</v>
      </c>
      <c r="AQ30" s="196">
        <v>26.56</v>
      </c>
      <c r="AR30" s="196">
        <v>0.74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8.98</v>
      </c>
      <c r="L31" s="196">
        <v>555.29999999999995</v>
      </c>
      <c r="M31" s="196">
        <v>27.1</v>
      </c>
      <c r="N31" s="196">
        <v>17.39</v>
      </c>
      <c r="O31" s="196">
        <v>0</v>
      </c>
      <c r="P31" s="196">
        <v>34.57</v>
      </c>
      <c r="Q31" s="196">
        <v>3.11</v>
      </c>
      <c r="R31" s="196">
        <v>12.49</v>
      </c>
      <c r="S31" s="196">
        <v>7.77</v>
      </c>
      <c r="T31" s="196">
        <v>0</v>
      </c>
      <c r="U31" s="196">
        <v>24.67</v>
      </c>
      <c r="V31" s="196">
        <v>6.11</v>
      </c>
      <c r="W31" s="196">
        <v>10.25</v>
      </c>
      <c r="X31" s="196">
        <v>43.2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74.569999999999993</v>
      </c>
      <c r="AQ31" s="196">
        <v>26.56</v>
      </c>
      <c r="AR31" s="196">
        <v>3.31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8.98</v>
      </c>
      <c r="L32" s="196">
        <v>555.29999999999995</v>
      </c>
      <c r="M32" s="196">
        <v>27.1</v>
      </c>
      <c r="N32" s="196">
        <v>17.39</v>
      </c>
      <c r="O32" s="196">
        <v>0</v>
      </c>
      <c r="P32" s="196">
        <v>34.57</v>
      </c>
      <c r="Q32" s="196">
        <v>3.11</v>
      </c>
      <c r="R32" s="196">
        <v>12.49</v>
      </c>
      <c r="S32" s="196">
        <v>7.77</v>
      </c>
      <c r="T32" s="196">
        <v>0</v>
      </c>
      <c r="U32" s="196">
        <v>24.67</v>
      </c>
      <c r="V32" s="196">
        <v>6.11</v>
      </c>
      <c r="W32" s="196">
        <v>10.25</v>
      </c>
      <c r="X32" s="196">
        <v>43.2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74.569999999999993</v>
      </c>
      <c r="AQ32" s="196">
        <v>26.56</v>
      </c>
      <c r="AR32" s="196">
        <v>7.86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8.98</v>
      </c>
      <c r="L33" s="196">
        <v>555.29999999999995</v>
      </c>
      <c r="M33" s="196">
        <v>27.1</v>
      </c>
      <c r="N33" s="196">
        <v>17.39</v>
      </c>
      <c r="O33" s="196">
        <v>0</v>
      </c>
      <c r="P33" s="196">
        <v>34.57</v>
      </c>
      <c r="Q33" s="196">
        <v>3.11</v>
      </c>
      <c r="R33" s="196">
        <v>12.49</v>
      </c>
      <c r="S33" s="196">
        <v>7.77</v>
      </c>
      <c r="T33" s="196">
        <v>0</v>
      </c>
      <c r="U33" s="196">
        <v>24.67</v>
      </c>
      <c r="V33" s="196">
        <v>6.11</v>
      </c>
      <c r="W33" s="196">
        <v>10.25</v>
      </c>
      <c r="X33" s="196">
        <v>43.2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74.569999999999993</v>
      </c>
      <c r="AQ33" s="196">
        <v>26.56</v>
      </c>
      <c r="AR33" s="196">
        <v>13.5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8.98</v>
      </c>
      <c r="L34" s="196">
        <v>555.29999999999995</v>
      </c>
      <c r="M34" s="196">
        <v>27.1</v>
      </c>
      <c r="N34" s="196">
        <v>17.39</v>
      </c>
      <c r="O34" s="196">
        <v>0</v>
      </c>
      <c r="P34" s="196">
        <v>34.57</v>
      </c>
      <c r="Q34" s="196">
        <v>3.11</v>
      </c>
      <c r="R34" s="196">
        <v>12.49</v>
      </c>
      <c r="S34" s="196">
        <v>7.77</v>
      </c>
      <c r="T34" s="196">
        <v>0</v>
      </c>
      <c r="U34" s="196">
        <v>24.67</v>
      </c>
      <c r="V34" s="196">
        <v>6.11</v>
      </c>
      <c r="W34" s="196">
        <v>10.25</v>
      </c>
      <c r="X34" s="196">
        <v>43.2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74.569999999999993</v>
      </c>
      <c r="AQ34" s="196">
        <v>26.56</v>
      </c>
      <c r="AR34" s="196">
        <v>18.829999999999998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8.98</v>
      </c>
      <c r="L35" s="196">
        <v>555.29999999999995</v>
      </c>
      <c r="M35" s="196">
        <v>27.1</v>
      </c>
      <c r="N35" s="196">
        <v>17.39</v>
      </c>
      <c r="O35" s="196">
        <v>0</v>
      </c>
      <c r="P35" s="196">
        <v>34.57</v>
      </c>
      <c r="Q35" s="196">
        <v>3.11</v>
      </c>
      <c r="R35" s="196">
        <v>12.49</v>
      </c>
      <c r="S35" s="196">
        <v>7.77</v>
      </c>
      <c r="T35" s="196">
        <v>0</v>
      </c>
      <c r="U35" s="196">
        <v>24.67</v>
      </c>
      <c r="V35" s="196">
        <v>6.11</v>
      </c>
      <c r="W35" s="196">
        <v>10.25</v>
      </c>
      <c r="X35" s="196">
        <v>43.2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74.569999999999993</v>
      </c>
      <c r="AQ35" s="196">
        <v>26.56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8.98</v>
      </c>
      <c r="L36" s="196">
        <v>555.29999999999995</v>
      </c>
      <c r="M36" s="196">
        <v>27.1</v>
      </c>
      <c r="N36" s="196">
        <v>17.39</v>
      </c>
      <c r="O36" s="196">
        <v>0</v>
      </c>
      <c r="P36" s="196">
        <v>34.57</v>
      </c>
      <c r="Q36" s="196">
        <v>3.11</v>
      </c>
      <c r="R36" s="196">
        <v>12.49</v>
      </c>
      <c r="S36" s="196">
        <v>7.77</v>
      </c>
      <c r="T36" s="196">
        <v>0</v>
      </c>
      <c r="U36" s="196">
        <v>24.67</v>
      </c>
      <c r="V36" s="196">
        <v>6.11</v>
      </c>
      <c r="W36" s="196">
        <v>10.25</v>
      </c>
      <c r="X36" s="196">
        <v>43.2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74.569999999999993</v>
      </c>
      <c r="AQ36" s="196">
        <v>26.56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8.98</v>
      </c>
      <c r="L37" s="196">
        <v>555.29999999999995</v>
      </c>
      <c r="M37" s="196">
        <v>27.1</v>
      </c>
      <c r="N37" s="196">
        <v>17.39</v>
      </c>
      <c r="O37" s="196">
        <v>0</v>
      </c>
      <c r="P37" s="196">
        <v>34.57</v>
      </c>
      <c r="Q37" s="196">
        <v>3.11</v>
      </c>
      <c r="R37" s="196">
        <v>12.49</v>
      </c>
      <c r="S37" s="196">
        <v>7.77</v>
      </c>
      <c r="T37" s="196">
        <v>0</v>
      </c>
      <c r="U37" s="196">
        <v>24.67</v>
      </c>
      <c r="V37" s="196">
        <v>6.11</v>
      </c>
      <c r="W37" s="196">
        <v>10.25</v>
      </c>
      <c r="X37" s="196">
        <v>43.2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74.569999999999993</v>
      </c>
      <c r="AQ37" s="196">
        <v>26.56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8.98</v>
      </c>
      <c r="L38" s="196">
        <v>555.29999999999995</v>
      </c>
      <c r="M38" s="196">
        <v>27.1</v>
      </c>
      <c r="N38" s="196">
        <v>17.39</v>
      </c>
      <c r="O38" s="196">
        <v>0</v>
      </c>
      <c r="P38" s="196">
        <v>34.57</v>
      </c>
      <c r="Q38" s="196">
        <v>3.11</v>
      </c>
      <c r="R38" s="196">
        <v>12.49</v>
      </c>
      <c r="S38" s="196">
        <v>7.77</v>
      </c>
      <c r="T38" s="196">
        <v>0</v>
      </c>
      <c r="U38" s="196">
        <v>24.67</v>
      </c>
      <c r="V38" s="196">
        <v>6.11</v>
      </c>
      <c r="W38" s="196">
        <v>10.25</v>
      </c>
      <c r="X38" s="196">
        <v>43.2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74.569999999999993</v>
      </c>
      <c r="AQ38" s="196">
        <v>26.56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4.49</v>
      </c>
      <c r="L39" s="196">
        <v>555.29999999999995</v>
      </c>
      <c r="M39" s="196">
        <v>27.1</v>
      </c>
      <c r="N39" s="196">
        <v>17.39</v>
      </c>
      <c r="O39" s="196">
        <v>0</v>
      </c>
      <c r="P39" s="196">
        <v>34.57</v>
      </c>
      <c r="Q39" s="196">
        <v>3.11</v>
      </c>
      <c r="R39" s="196">
        <v>12.49</v>
      </c>
      <c r="S39" s="196">
        <v>7.77</v>
      </c>
      <c r="T39" s="196">
        <v>0</v>
      </c>
      <c r="U39" s="196">
        <v>24.67</v>
      </c>
      <c r="V39" s="196">
        <v>6.11</v>
      </c>
      <c r="W39" s="196">
        <v>10.25</v>
      </c>
      <c r="X39" s="196">
        <v>43.2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74.569999999999993</v>
      </c>
      <c r="AQ39" s="196">
        <v>26.56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4.49</v>
      </c>
      <c r="L40" s="196">
        <v>555.29999999999995</v>
      </c>
      <c r="M40" s="196">
        <v>27.1</v>
      </c>
      <c r="N40" s="196">
        <v>17.39</v>
      </c>
      <c r="O40" s="196">
        <v>0</v>
      </c>
      <c r="P40" s="196">
        <v>34.57</v>
      </c>
      <c r="Q40" s="196">
        <v>3.11</v>
      </c>
      <c r="R40" s="196">
        <v>12.49</v>
      </c>
      <c r="S40" s="196">
        <v>7.77</v>
      </c>
      <c r="T40" s="196">
        <v>0</v>
      </c>
      <c r="U40" s="196">
        <v>24.67</v>
      </c>
      <c r="V40" s="196">
        <v>6.11</v>
      </c>
      <c r="W40" s="196">
        <v>10.25</v>
      </c>
      <c r="X40" s="196">
        <v>43.2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74.569999999999993</v>
      </c>
      <c r="AQ40" s="196">
        <v>26.56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4.49</v>
      </c>
      <c r="L41" s="196">
        <v>555.29999999999995</v>
      </c>
      <c r="M41" s="196">
        <v>27.1</v>
      </c>
      <c r="N41" s="196">
        <v>17.39</v>
      </c>
      <c r="O41" s="196">
        <v>0</v>
      </c>
      <c r="P41" s="196">
        <v>34.57</v>
      </c>
      <c r="Q41" s="196">
        <v>3.11</v>
      </c>
      <c r="R41" s="196">
        <v>12.49</v>
      </c>
      <c r="S41" s="196">
        <v>7.77</v>
      </c>
      <c r="T41" s="196">
        <v>0</v>
      </c>
      <c r="U41" s="196">
        <v>24.67</v>
      </c>
      <c r="V41" s="196">
        <v>6.11</v>
      </c>
      <c r="W41" s="196">
        <v>10.25</v>
      </c>
      <c r="X41" s="196">
        <v>43.2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74.569999999999993</v>
      </c>
      <c r="AQ41" s="196">
        <v>26.56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4.49</v>
      </c>
      <c r="L42" s="196">
        <v>555.29999999999995</v>
      </c>
      <c r="M42" s="196">
        <v>27.1</v>
      </c>
      <c r="N42" s="196">
        <v>17.39</v>
      </c>
      <c r="O42" s="196">
        <v>0</v>
      </c>
      <c r="P42" s="196">
        <v>34.57</v>
      </c>
      <c r="Q42" s="196">
        <v>3.11</v>
      </c>
      <c r="R42" s="196">
        <v>12.49</v>
      </c>
      <c r="S42" s="196">
        <v>7.77</v>
      </c>
      <c r="T42" s="196">
        <v>0</v>
      </c>
      <c r="U42" s="196">
        <v>24.67</v>
      </c>
      <c r="V42" s="196">
        <v>6.11</v>
      </c>
      <c r="W42" s="196">
        <v>10.25</v>
      </c>
      <c r="X42" s="196">
        <v>43.2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74.569999999999993</v>
      </c>
      <c r="AQ42" s="196">
        <v>26.56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4.49</v>
      </c>
      <c r="L43" s="196">
        <v>555.29999999999995</v>
      </c>
      <c r="M43" s="196">
        <v>27.1</v>
      </c>
      <c r="N43" s="196">
        <v>17.39</v>
      </c>
      <c r="O43" s="196">
        <v>0</v>
      </c>
      <c r="P43" s="196">
        <v>34.57</v>
      </c>
      <c r="Q43" s="196">
        <v>3.11</v>
      </c>
      <c r="R43" s="196">
        <v>12.49</v>
      </c>
      <c r="S43" s="196">
        <v>7.77</v>
      </c>
      <c r="T43" s="196">
        <v>0</v>
      </c>
      <c r="U43" s="196">
        <v>24.67</v>
      </c>
      <c r="V43" s="196">
        <v>6.11</v>
      </c>
      <c r="W43" s="196">
        <v>10.25</v>
      </c>
      <c r="X43" s="196">
        <v>43.2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74.569999999999993</v>
      </c>
      <c r="AQ43" s="196">
        <v>26.56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4.49</v>
      </c>
      <c r="L44" s="196">
        <v>555.29999999999995</v>
      </c>
      <c r="M44" s="196">
        <v>27.1</v>
      </c>
      <c r="N44" s="196">
        <v>17.39</v>
      </c>
      <c r="O44" s="196">
        <v>0</v>
      </c>
      <c r="P44" s="196">
        <v>34.57</v>
      </c>
      <c r="Q44" s="196">
        <v>3.11</v>
      </c>
      <c r="R44" s="196">
        <v>12.49</v>
      </c>
      <c r="S44" s="196">
        <v>7.77</v>
      </c>
      <c r="T44" s="196">
        <v>0</v>
      </c>
      <c r="U44" s="196">
        <v>24.67</v>
      </c>
      <c r="V44" s="196">
        <v>6.11</v>
      </c>
      <c r="W44" s="196">
        <v>10.25</v>
      </c>
      <c r="X44" s="196">
        <v>43.2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74.569999999999993</v>
      </c>
      <c r="AQ44" s="196">
        <v>26.56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4.49</v>
      </c>
      <c r="L45" s="196">
        <v>555.29999999999995</v>
      </c>
      <c r="M45" s="196">
        <v>27.1</v>
      </c>
      <c r="N45" s="196">
        <v>17.39</v>
      </c>
      <c r="O45" s="196">
        <v>0</v>
      </c>
      <c r="P45" s="196">
        <v>34.57</v>
      </c>
      <c r="Q45" s="196">
        <v>3.11</v>
      </c>
      <c r="R45" s="196">
        <v>12.49</v>
      </c>
      <c r="S45" s="196">
        <v>7.77</v>
      </c>
      <c r="T45" s="196">
        <v>0</v>
      </c>
      <c r="U45" s="196">
        <v>24.67</v>
      </c>
      <c r="V45" s="196">
        <v>6.11</v>
      </c>
      <c r="W45" s="196">
        <v>10.25</v>
      </c>
      <c r="X45" s="196">
        <v>43.2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74.569999999999993</v>
      </c>
      <c r="AQ45" s="196">
        <v>26.56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4.49</v>
      </c>
      <c r="L46" s="196">
        <v>555.29999999999995</v>
      </c>
      <c r="M46" s="196">
        <v>27.1</v>
      </c>
      <c r="N46" s="196">
        <v>17.39</v>
      </c>
      <c r="O46" s="196">
        <v>0</v>
      </c>
      <c r="P46" s="196">
        <v>34.57</v>
      </c>
      <c r="Q46" s="196">
        <v>3.11</v>
      </c>
      <c r="R46" s="196">
        <v>12.49</v>
      </c>
      <c r="S46" s="196">
        <v>7.77</v>
      </c>
      <c r="T46" s="196">
        <v>0</v>
      </c>
      <c r="U46" s="196">
        <v>24.67</v>
      </c>
      <c r="V46" s="196">
        <v>6.11</v>
      </c>
      <c r="W46" s="196">
        <v>10.77</v>
      </c>
      <c r="X46" s="196">
        <v>43.2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74.569999999999993</v>
      </c>
      <c r="AQ46" s="196">
        <v>26.56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4.49</v>
      </c>
      <c r="L47" s="196">
        <v>555.29999999999995</v>
      </c>
      <c r="M47" s="196">
        <v>27.1</v>
      </c>
      <c r="N47" s="196">
        <v>17.39</v>
      </c>
      <c r="O47" s="196">
        <v>0</v>
      </c>
      <c r="P47" s="196">
        <v>34.57</v>
      </c>
      <c r="Q47" s="196">
        <v>3.11</v>
      </c>
      <c r="R47" s="196">
        <v>12.49</v>
      </c>
      <c r="S47" s="196">
        <v>7.77</v>
      </c>
      <c r="T47" s="196">
        <v>0</v>
      </c>
      <c r="U47" s="196">
        <v>24.67</v>
      </c>
      <c r="V47" s="196">
        <v>6.11</v>
      </c>
      <c r="W47" s="196">
        <v>10.84</v>
      </c>
      <c r="X47" s="196">
        <v>43.2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74.569999999999993</v>
      </c>
      <c r="AQ47" s="196">
        <v>26.56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4.49</v>
      </c>
      <c r="L48" s="196">
        <v>555.29999999999995</v>
      </c>
      <c r="M48" s="196">
        <v>27.1</v>
      </c>
      <c r="N48" s="196">
        <v>17.39</v>
      </c>
      <c r="O48" s="196">
        <v>0</v>
      </c>
      <c r="P48" s="196">
        <v>34.57</v>
      </c>
      <c r="Q48" s="196">
        <v>3.11</v>
      </c>
      <c r="R48" s="196">
        <v>12.49</v>
      </c>
      <c r="S48" s="196">
        <v>7.77</v>
      </c>
      <c r="T48" s="196">
        <v>0</v>
      </c>
      <c r="U48" s="196">
        <v>24.67</v>
      </c>
      <c r="V48" s="196">
        <v>6.11</v>
      </c>
      <c r="W48" s="196">
        <v>11.25</v>
      </c>
      <c r="X48" s="196">
        <v>43.2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74.569999999999993</v>
      </c>
      <c r="AQ48" s="196">
        <v>26.56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4.49</v>
      </c>
      <c r="L49" s="196">
        <v>555.29999999999995</v>
      </c>
      <c r="M49" s="196">
        <v>27.1</v>
      </c>
      <c r="N49" s="196">
        <v>17.39</v>
      </c>
      <c r="O49" s="196">
        <v>0</v>
      </c>
      <c r="P49" s="196">
        <v>34.57</v>
      </c>
      <c r="Q49" s="196">
        <v>3.11</v>
      </c>
      <c r="R49" s="196">
        <v>12.49</v>
      </c>
      <c r="S49" s="196">
        <v>7.77</v>
      </c>
      <c r="T49" s="196">
        <v>0</v>
      </c>
      <c r="U49" s="196">
        <v>24.67</v>
      </c>
      <c r="V49" s="196">
        <v>6.11</v>
      </c>
      <c r="W49" s="196">
        <v>11.29</v>
      </c>
      <c r="X49" s="196">
        <v>43.2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74.569999999999993</v>
      </c>
      <c r="AQ49" s="196">
        <v>26.56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4.49</v>
      </c>
      <c r="L50" s="196">
        <v>555.29999999999995</v>
      </c>
      <c r="M50" s="196">
        <v>27.1</v>
      </c>
      <c r="N50" s="196">
        <v>17.39</v>
      </c>
      <c r="O50" s="196">
        <v>0</v>
      </c>
      <c r="P50" s="196">
        <v>34.57</v>
      </c>
      <c r="Q50" s="196">
        <v>3.11</v>
      </c>
      <c r="R50" s="196">
        <v>12.49</v>
      </c>
      <c r="S50" s="196">
        <v>7.77</v>
      </c>
      <c r="T50" s="196">
        <v>0</v>
      </c>
      <c r="U50" s="196">
        <v>24.67</v>
      </c>
      <c r="V50" s="196">
        <v>6.11</v>
      </c>
      <c r="W50" s="196">
        <v>11.71</v>
      </c>
      <c r="X50" s="196">
        <v>43.2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74.569999999999993</v>
      </c>
      <c r="AQ50" s="196">
        <v>26.56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4.49</v>
      </c>
      <c r="L51" s="196">
        <v>555.29999999999995</v>
      </c>
      <c r="M51" s="196">
        <v>27.1</v>
      </c>
      <c r="N51" s="196">
        <v>17.39</v>
      </c>
      <c r="O51" s="196">
        <v>0</v>
      </c>
      <c r="P51" s="196">
        <v>34.57</v>
      </c>
      <c r="Q51" s="196">
        <v>3.11</v>
      </c>
      <c r="R51" s="196">
        <v>12.49</v>
      </c>
      <c r="S51" s="196">
        <v>7.77</v>
      </c>
      <c r="T51" s="196">
        <v>0</v>
      </c>
      <c r="U51" s="196">
        <v>24.67</v>
      </c>
      <c r="V51" s="196">
        <v>6.11</v>
      </c>
      <c r="W51" s="196">
        <v>11.75</v>
      </c>
      <c r="X51" s="196">
        <v>43.2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74.569999999999993</v>
      </c>
      <c r="AQ51" s="196">
        <v>26.56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4.49</v>
      </c>
      <c r="L52" s="196">
        <v>555.29999999999995</v>
      </c>
      <c r="M52" s="196">
        <v>27.1</v>
      </c>
      <c r="N52" s="196">
        <v>17.39</v>
      </c>
      <c r="O52" s="196">
        <v>0</v>
      </c>
      <c r="P52" s="196">
        <v>34.57</v>
      </c>
      <c r="Q52" s="196">
        <v>3.11</v>
      </c>
      <c r="R52" s="196">
        <v>12.49</v>
      </c>
      <c r="S52" s="196">
        <v>7.77</v>
      </c>
      <c r="T52" s="196">
        <v>0</v>
      </c>
      <c r="U52" s="196">
        <v>24.67</v>
      </c>
      <c r="V52" s="196">
        <v>6.11</v>
      </c>
      <c r="W52" s="196">
        <v>12.16</v>
      </c>
      <c r="X52" s="196">
        <v>43.2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74.569999999999993</v>
      </c>
      <c r="AQ52" s="196">
        <v>26.56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4.49</v>
      </c>
      <c r="L53" s="196">
        <v>555.29999999999995</v>
      </c>
      <c r="M53" s="196">
        <v>27.1</v>
      </c>
      <c r="N53" s="196">
        <v>17.39</v>
      </c>
      <c r="O53" s="196">
        <v>0</v>
      </c>
      <c r="P53" s="196">
        <v>34.57</v>
      </c>
      <c r="Q53" s="196">
        <v>3.11</v>
      </c>
      <c r="R53" s="196">
        <v>12.49</v>
      </c>
      <c r="S53" s="196">
        <v>7.77</v>
      </c>
      <c r="T53" s="196">
        <v>0</v>
      </c>
      <c r="U53" s="196">
        <v>24.67</v>
      </c>
      <c r="V53" s="196">
        <v>6.11</v>
      </c>
      <c r="W53" s="196">
        <v>12.62</v>
      </c>
      <c r="X53" s="196">
        <v>43.2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74.569999999999993</v>
      </c>
      <c r="AQ53" s="196">
        <v>26.56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4.49</v>
      </c>
      <c r="L54" s="196">
        <v>555.29999999999995</v>
      </c>
      <c r="M54" s="196">
        <v>27.1</v>
      </c>
      <c r="N54" s="196">
        <v>17.39</v>
      </c>
      <c r="O54" s="196">
        <v>0</v>
      </c>
      <c r="P54" s="196">
        <v>34.57</v>
      </c>
      <c r="Q54" s="196">
        <v>3.11</v>
      </c>
      <c r="R54" s="196">
        <v>12.49</v>
      </c>
      <c r="S54" s="196">
        <v>7.77</v>
      </c>
      <c r="T54" s="196">
        <v>0</v>
      </c>
      <c r="U54" s="196">
        <v>24.67</v>
      </c>
      <c r="V54" s="196">
        <v>6.11</v>
      </c>
      <c r="W54" s="196">
        <v>13.04</v>
      </c>
      <c r="X54" s="196">
        <v>43.2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74.569999999999993</v>
      </c>
      <c r="AQ54" s="196">
        <v>26.56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472.18</v>
      </c>
      <c r="M55" s="196">
        <v>27.1</v>
      </c>
      <c r="N55" s="196">
        <v>17.39</v>
      </c>
      <c r="O55" s="196">
        <v>0</v>
      </c>
      <c r="P55" s="196">
        <v>34.57</v>
      </c>
      <c r="Q55" s="196">
        <v>2.88</v>
      </c>
      <c r="R55" s="196">
        <v>12.49</v>
      </c>
      <c r="S55" s="196">
        <v>3.84</v>
      </c>
      <c r="T55" s="196">
        <v>0</v>
      </c>
      <c r="U55" s="196">
        <v>24.67</v>
      </c>
      <c r="V55" s="196">
        <v>6.11</v>
      </c>
      <c r="W55" s="196">
        <v>12.52</v>
      </c>
      <c r="X55" s="196">
        <v>43.2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56.57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72.760000000000005</v>
      </c>
      <c r="AQ55" s="196">
        <v>26.83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349.3</v>
      </c>
      <c r="M56" s="196">
        <v>27.1</v>
      </c>
      <c r="N56" s="196">
        <v>17.39</v>
      </c>
      <c r="O56" s="196">
        <v>0</v>
      </c>
      <c r="P56" s="196">
        <v>34.57</v>
      </c>
      <c r="Q56" s="196">
        <v>3.11</v>
      </c>
      <c r="R56" s="196">
        <v>12.49</v>
      </c>
      <c r="S56" s="196">
        <v>7.78</v>
      </c>
      <c r="T56" s="196">
        <v>0</v>
      </c>
      <c r="U56" s="196">
        <v>24.67</v>
      </c>
      <c r="V56" s="196">
        <v>6.1</v>
      </c>
      <c r="W56" s="196">
        <v>12.87</v>
      </c>
      <c r="X56" s="196">
        <v>43.2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56.57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72.760000000000005</v>
      </c>
      <c r="AQ56" s="196">
        <v>26.71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328.29</v>
      </c>
      <c r="M57" s="196">
        <v>27.1</v>
      </c>
      <c r="N57" s="196">
        <v>17.39</v>
      </c>
      <c r="O57" s="196">
        <v>0</v>
      </c>
      <c r="P57" s="196">
        <v>34.57</v>
      </c>
      <c r="Q57" s="196">
        <v>3.11</v>
      </c>
      <c r="R57" s="196">
        <v>12.49</v>
      </c>
      <c r="S57" s="196">
        <v>7.78</v>
      </c>
      <c r="T57" s="196">
        <v>0</v>
      </c>
      <c r="U57" s="196">
        <v>24.67</v>
      </c>
      <c r="V57" s="196">
        <v>6.1</v>
      </c>
      <c r="W57" s="196">
        <v>12.87</v>
      </c>
      <c r="X57" s="196">
        <v>43.2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58.52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75</v>
      </c>
      <c r="AQ57" s="196">
        <v>26.71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353.25</v>
      </c>
      <c r="M58" s="196">
        <v>27.1</v>
      </c>
      <c r="N58" s="196">
        <v>17.39</v>
      </c>
      <c r="O58" s="196">
        <v>0</v>
      </c>
      <c r="P58" s="196">
        <v>34.57</v>
      </c>
      <c r="Q58" s="196">
        <v>3.11</v>
      </c>
      <c r="R58" s="196">
        <v>12.49</v>
      </c>
      <c r="S58" s="196">
        <v>7.78</v>
      </c>
      <c r="T58" s="196">
        <v>0</v>
      </c>
      <c r="U58" s="196">
        <v>24.67</v>
      </c>
      <c r="V58" s="196">
        <v>6.1</v>
      </c>
      <c r="W58" s="196">
        <v>13.23</v>
      </c>
      <c r="X58" s="196">
        <v>43.2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58.52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75</v>
      </c>
      <c r="AQ58" s="196">
        <v>26.71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362.85</v>
      </c>
      <c r="M59" s="196">
        <v>27.1</v>
      </c>
      <c r="N59" s="196">
        <v>17.39</v>
      </c>
      <c r="O59" s="196">
        <v>0</v>
      </c>
      <c r="P59" s="196">
        <v>34.57</v>
      </c>
      <c r="Q59" s="196">
        <v>3.11</v>
      </c>
      <c r="R59" s="196">
        <v>12.49</v>
      </c>
      <c r="S59" s="196">
        <v>7.78</v>
      </c>
      <c r="T59" s="196">
        <v>0</v>
      </c>
      <c r="U59" s="196">
        <v>24.67</v>
      </c>
      <c r="V59" s="196">
        <v>6.1</v>
      </c>
      <c r="W59" s="196">
        <v>13.67</v>
      </c>
      <c r="X59" s="196">
        <v>43.2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58.52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71.989999999999995</v>
      </c>
      <c r="AQ59" s="196">
        <v>26.56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369.57</v>
      </c>
      <c r="M60" s="196">
        <v>27.1</v>
      </c>
      <c r="N60" s="196">
        <v>17.39</v>
      </c>
      <c r="O60" s="196">
        <v>0</v>
      </c>
      <c r="P60" s="196">
        <v>34.57</v>
      </c>
      <c r="Q60" s="196">
        <v>3.11</v>
      </c>
      <c r="R60" s="196">
        <v>12.49</v>
      </c>
      <c r="S60" s="196">
        <v>7.78</v>
      </c>
      <c r="T60" s="196">
        <v>0</v>
      </c>
      <c r="U60" s="196">
        <v>24.67</v>
      </c>
      <c r="V60" s="196">
        <v>6.1</v>
      </c>
      <c r="W60" s="196">
        <v>13.67</v>
      </c>
      <c r="X60" s="196">
        <v>43.2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58.52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71.989999999999995</v>
      </c>
      <c r="AQ60" s="196">
        <v>26.56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355.17</v>
      </c>
      <c r="M61" s="196">
        <v>27.1</v>
      </c>
      <c r="N61" s="196">
        <v>17.39</v>
      </c>
      <c r="O61" s="196">
        <v>0</v>
      </c>
      <c r="P61" s="196">
        <v>34.57</v>
      </c>
      <c r="Q61" s="196">
        <v>3.11</v>
      </c>
      <c r="R61" s="196">
        <v>12.49</v>
      </c>
      <c r="S61" s="196">
        <v>7.78</v>
      </c>
      <c r="T61" s="196">
        <v>0</v>
      </c>
      <c r="U61" s="196">
        <v>24.67</v>
      </c>
      <c r="V61" s="196">
        <v>6.1</v>
      </c>
      <c r="W61" s="196">
        <v>13.67</v>
      </c>
      <c r="X61" s="196">
        <v>43.2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58.52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71.989999999999995</v>
      </c>
      <c r="AQ61" s="196">
        <v>26.56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355.17</v>
      </c>
      <c r="M62" s="196">
        <v>27.1</v>
      </c>
      <c r="N62" s="196">
        <v>17.39</v>
      </c>
      <c r="O62" s="196">
        <v>0</v>
      </c>
      <c r="P62" s="196">
        <v>34.57</v>
      </c>
      <c r="Q62" s="196">
        <v>3.11</v>
      </c>
      <c r="R62" s="196">
        <v>12.49</v>
      </c>
      <c r="S62" s="196">
        <v>7.78</v>
      </c>
      <c r="T62" s="196">
        <v>0</v>
      </c>
      <c r="U62" s="196">
        <v>24.67</v>
      </c>
      <c r="V62" s="196">
        <v>6.1</v>
      </c>
      <c r="W62" s="196">
        <v>13.67</v>
      </c>
      <c r="X62" s="196">
        <v>43.2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58.52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71.989999999999995</v>
      </c>
      <c r="AQ62" s="196">
        <v>26.56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355.17</v>
      </c>
      <c r="M63" s="196">
        <v>27.1</v>
      </c>
      <c r="N63" s="196">
        <v>17.39</v>
      </c>
      <c r="O63" s="196">
        <v>0</v>
      </c>
      <c r="P63" s="196">
        <v>36.46</v>
      </c>
      <c r="Q63" s="196">
        <v>3.11</v>
      </c>
      <c r="R63" s="196">
        <v>12.49</v>
      </c>
      <c r="S63" s="196">
        <v>7.78</v>
      </c>
      <c r="T63" s="196">
        <v>0</v>
      </c>
      <c r="U63" s="196">
        <v>24.67</v>
      </c>
      <c r="V63" s="196">
        <v>6.1</v>
      </c>
      <c r="W63" s="196">
        <v>13.67</v>
      </c>
      <c r="X63" s="196">
        <v>43.2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58.52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71.989999999999995</v>
      </c>
      <c r="AQ63" s="196">
        <v>26.56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355.17</v>
      </c>
      <c r="M64" s="196">
        <v>27.1</v>
      </c>
      <c r="N64" s="196">
        <v>17.39</v>
      </c>
      <c r="O64" s="196">
        <v>0</v>
      </c>
      <c r="P64" s="196">
        <v>36.979999999999997</v>
      </c>
      <c r="Q64" s="196">
        <v>3.11</v>
      </c>
      <c r="R64" s="196">
        <v>12.49</v>
      </c>
      <c r="S64" s="196">
        <v>7.78</v>
      </c>
      <c r="T64" s="196">
        <v>0</v>
      </c>
      <c r="U64" s="196">
        <v>24.67</v>
      </c>
      <c r="V64" s="196">
        <v>6.1</v>
      </c>
      <c r="W64" s="196">
        <v>13.67</v>
      </c>
      <c r="X64" s="196">
        <v>43.2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58.52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71.989999999999995</v>
      </c>
      <c r="AQ64" s="196">
        <v>26.56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364.77</v>
      </c>
      <c r="M65" s="196">
        <v>25.03</v>
      </c>
      <c r="N65" s="196">
        <v>17.39</v>
      </c>
      <c r="O65" s="196">
        <v>0</v>
      </c>
      <c r="P65" s="196">
        <v>36.979999999999997</v>
      </c>
      <c r="Q65" s="196">
        <v>3.11</v>
      </c>
      <c r="R65" s="196">
        <v>12.49</v>
      </c>
      <c r="S65" s="196">
        <v>7.78</v>
      </c>
      <c r="T65" s="196">
        <v>0</v>
      </c>
      <c r="U65" s="196">
        <v>24.67</v>
      </c>
      <c r="V65" s="196">
        <v>5.57</v>
      </c>
      <c r="W65" s="196">
        <v>13.67</v>
      </c>
      <c r="X65" s="196">
        <v>43.2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56.57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71.989999999999995</v>
      </c>
      <c r="AQ65" s="196">
        <v>26.56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431.95</v>
      </c>
      <c r="M66" s="196">
        <v>22.97</v>
      </c>
      <c r="N66" s="196">
        <v>17.39</v>
      </c>
      <c r="O66" s="196">
        <v>0</v>
      </c>
      <c r="P66" s="196">
        <v>36.979999999999997</v>
      </c>
      <c r="Q66" s="196">
        <v>3.11</v>
      </c>
      <c r="R66" s="196">
        <v>12.49</v>
      </c>
      <c r="S66" s="196">
        <v>7.77</v>
      </c>
      <c r="T66" s="196">
        <v>0</v>
      </c>
      <c r="U66" s="196">
        <v>24.67</v>
      </c>
      <c r="V66" s="196">
        <v>6.11</v>
      </c>
      <c r="W66" s="196">
        <v>13.67</v>
      </c>
      <c r="X66" s="196">
        <v>43.2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56.57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74.569999999999993</v>
      </c>
      <c r="AQ66" s="196">
        <v>26.56</v>
      </c>
      <c r="AR66" s="196">
        <v>23.46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508.74</v>
      </c>
      <c r="M67" s="196">
        <v>22.97</v>
      </c>
      <c r="N67" s="196">
        <v>17.39</v>
      </c>
      <c r="O67" s="196">
        <v>0</v>
      </c>
      <c r="P67" s="196">
        <v>34.57</v>
      </c>
      <c r="Q67" s="196">
        <v>3.11</v>
      </c>
      <c r="R67" s="196">
        <v>12.49</v>
      </c>
      <c r="S67" s="196">
        <v>7.77</v>
      </c>
      <c r="T67" s="196">
        <v>0</v>
      </c>
      <c r="U67" s="196">
        <v>24.67</v>
      </c>
      <c r="V67" s="196">
        <v>6.11</v>
      </c>
      <c r="W67" s="196">
        <v>13.67</v>
      </c>
      <c r="X67" s="196">
        <v>43.2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56.57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74.569999999999993</v>
      </c>
      <c r="AQ67" s="196">
        <v>26.56</v>
      </c>
      <c r="AR67" s="196">
        <v>21.1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4.49</v>
      </c>
      <c r="L68" s="196">
        <v>555.29999999999995</v>
      </c>
      <c r="M68" s="196">
        <v>22.97</v>
      </c>
      <c r="N68" s="196">
        <v>17.39</v>
      </c>
      <c r="O68" s="196">
        <v>0</v>
      </c>
      <c r="P68" s="196">
        <v>34.57</v>
      </c>
      <c r="Q68" s="196">
        <v>3.11</v>
      </c>
      <c r="R68" s="196">
        <v>12.49</v>
      </c>
      <c r="S68" s="196">
        <v>7.77</v>
      </c>
      <c r="T68" s="196">
        <v>0</v>
      </c>
      <c r="U68" s="196">
        <v>24.67</v>
      </c>
      <c r="V68" s="196">
        <v>6.11</v>
      </c>
      <c r="W68" s="196">
        <v>13.67</v>
      </c>
      <c r="X68" s="196">
        <v>43.2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74.569999999999993</v>
      </c>
      <c r="AQ68" s="196">
        <v>26.56</v>
      </c>
      <c r="AR68" s="196">
        <v>18.579999999999998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4.49</v>
      </c>
      <c r="L69" s="196">
        <v>555.29999999999995</v>
      </c>
      <c r="M69" s="196">
        <v>22.97</v>
      </c>
      <c r="N69" s="196">
        <v>17.39</v>
      </c>
      <c r="O69" s="196">
        <v>0</v>
      </c>
      <c r="P69" s="196">
        <v>34.57</v>
      </c>
      <c r="Q69" s="196">
        <v>3.11</v>
      </c>
      <c r="R69" s="196">
        <v>12.49</v>
      </c>
      <c r="S69" s="196">
        <v>7.77</v>
      </c>
      <c r="T69" s="196">
        <v>0</v>
      </c>
      <c r="U69" s="196">
        <v>24.67</v>
      </c>
      <c r="V69" s="196">
        <v>6.11</v>
      </c>
      <c r="W69" s="196">
        <v>13.67</v>
      </c>
      <c r="X69" s="196">
        <v>43.2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74.569999999999993</v>
      </c>
      <c r="AQ69" s="196">
        <v>26.56</v>
      </c>
      <c r="AR69" s="196">
        <v>14.37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4.49</v>
      </c>
      <c r="L70" s="196">
        <v>555.29999999999995</v>
      </c>
      <c r="M70" s="196">
        <v>22.97</v>
      </c>
      <c r="N70" s="196">
        <v>17.39</v>
      </c>
      <c r="O70" s="196">
        <v>0</v>
      </c>
      <c r="P70" s="196">
        <v>34.57</v>
      </c>
      <c r="Q70" s="196">
        <v>3.11</v>
      </c>
      <c r="R70" s="196">
        <v>12.49</v>
      </c>
      <c r="S70" s="196">
        <v>7.77</v>
      </c>
      <c r="T70" s="196">
        <v>0</v>
      </c>
      <c r="U70" s="196">
        <v>24.67</v>
      </c>
      <c r="V70" s="196">
        <v>6.11</v>
      </c>
      <c r="W70" s="196">
        <v>13.67</v>
      </c>
      <c r="X70" s="196">
        <v>43.2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74.569999999999993</v>
      </c>
      <c r="AQ70" s="196">
        <v>26.56</v>
      </c>
      <c r="AR70" s="196">
        <v>10.51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4.49</v>
      </c>
      <c r="L71" s="196">
        <v>555.29999999999995</v>
      </c>
      <c r="M71" s="196">
        <v>22.97</v>
      </c>
      <c r="N71" s="196">
        <v>17.39</v>
      </c>
      <c r="O71" s="196">
        <v>0</v>
      </c>
      <c r="P71" s="196">
        <v>34.57</v>
      </c>
      <c r="Q71" s="196">
        <v>3.11</v>
      </c>
      <c r="R71" s="196">
        <v>12.49</v>
      </c>
      <c r="S71" s="196">
        <v>7.77</v>
      </c>
      <c r="T71" s="196">
        <v>0</v>
      </c>
      <c r="U71" s="196">
        <v>24.67</v>
      </c>
      <c r="V71" s="196">
        <v>6.11</v>
      </c>
      <c r="W71" s="196">
        <v>13.67</v>
      </c>
      <c r="X71" s="196">
        <v>43.2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74.569999999999993</v>
      </c>
      <c r="AQ71" s="196">
        <v>26.56</v>
      </c>
      <c r="AR71" s="196">
        <v>5.59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4.49</v>
      </c>
      <c r="L72" s="196">
        <v>555.29999999999995</v>
      </c>
      <c r="M72" s="196">
        <v>22.97</v>
      </c>
      <c r="N72" s="196">
        <v>17.39</v>
      </c>
      <c r="O72" s="196">
        <v>0</v>
      </c>
      <c r="P72" s="196">
        <v>34.57</v>
      </c>
      <c r="Q72" s="196">
        <v>3.11</v>
      </c>
      <c r="R72" s="196">
        <v>12.49</v>
      </c>
      <c r="S72" s="196">
        <v>7.77</v>
      </c>
      <c r="T72" s="196">
        <v>0</v>
      </c>
      <c r="U72" s="196">
        <v>24.67</v>
      </c>
      <c r="V72" s="196">
        <v>6.11</v>
      </c>
      <c r="W72" s="196">
        <v>13.67</v>
      </c>
      <c r="X72" s="196">
        <v>43.2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74.569999999999993</v>
      </c>
      <c r="AQ72" s="196">
        <v>26.56</v>
      </c>
      <c r="AR72" s="196">
        <v>1.94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4.49</v>
      </c>
      <c r="L73" s="196">
        <v>555.29999999999995</v>
      </c>
      <c r="M73" s="196">
        <v>22.97</v>
      </c>
      <c r="N73" s="196">
        <v>17.39</v>
      </c>
      <c r="O73" s="196">
        <v>0</v>
      </c>
      <c r="P73" s="196">
        <v>34.57</v>
      </c>
      <c r="Q73" s="196">
        <v>3.11</v>
      </c>
      <c r="R73" s="196">
        <v>12.49</v>
      </c>
      <c r="S73" s="196">
        <v>7.77</v>
      </c>
      <c r="T73" s="196">
        <v>0</v>
      </c>
      <c r="U73" s="196">
        <v>24.67</v>
      </c>
      <c r="V73" s="196">
        <v>6.11</v>
      </c>
      <c r="W73" s="196">
        <v>13.67</v>
      </c>
      <c r="X73" s="196">
        <v>43.2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74.569999999999993</v>
      </c>
      <c r="AQ73" s="196">
        <v>26.56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4.49</v>
      </c>
      <c r="L74" s="196">
        <v>555.29999999999995</v>
      </c>
      <c r="M74" s="196">
        <v>22.97</v>
      </c>
      <c r="N74" s="196">
        <v>17.39</v>
      </c>
      <c r="O74" s="196">
        <v>0</v>
      </c>
      <c r="P74" s="196">
        <v>34.57</v>
      </c>
      <c r="Q74" s="196">
        <v>3.11</v>
      </c>
      <c r="R74" s="196">
        <v>12.49</v>
      </c>
      <c r="S74" s="196">
        <v>7.77</v>
      </c>
      <c r="T74" s="196">
        <v>0</v>
      </c>
      <c r="U74" s="196">
        <v>24.67</v>
      </c>
      <c r="V74" s="196">
        <v>6.11</v>
      </c>
      <c r="W74" s="196">
        <v>13.67</v>
      </c>
      <c r="X74" s="196">
        <v>43.2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74.569999999999993</v>
      </c>
      <c r="AQ74" s="196">
        <v>26.56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4.49</v>
      </c>
      <c r="L75" s="196">
        <v>555.29999999999995</v>
      </c>
      <c r="M75" s="196">
        <v>22.97</v>
      </c>
      <c r="N75" s="196">
        <v>17.39</v>
      </c>
      <c r="O75" s="196">
        <v>0</v>
      </c>
      <c r="P75" s="196">
        <v>34.57</v>
      </c>
      <c r="Q75" s="196">
        <v>3.11</v>
      </c>
      <c r="R75" s="196">
        <v>12.49</v>
      </c>
      <c r="S75" s="196">
        <v>7.77</v>
      </c>
      <c r="T75" s="196">
        <v>0</v>
      </c>
      <c r="U75" s="196">
        <v>24.67</v>
      </c>
      <c r="V75" s="196">
        <v>6.11</v>
      </c>
      <c r="W75" s="196">
        <v>13.5</v>
      </c>
      <c r="X75" s="196">
        <v>43.2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74.569999999999993</v>
      </c>
      <c r="AQ75" s="196">
        <v>26.56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4.49</v>
      </c>
      <c r="L76" s="196">
        <v>555.29999999999995</v>
      </c>
      <c r="M76" s="196">
        <v>22.97</v>
      </c>
      <c r="N76" s="196">
        <v>17.39</v>
      </c>
      <c r="O76" s="196">
        <v>0</v>
      </c>
      <c r="P76" s="196">
        <v>34.57</v>
      </c>
      <c r="Q76" s="196">
        <v>3.11</v>
      </c>
      <c r="R76" s="196">
        <v>12.49</v>
      </c>
      <c r="S76" s="196">
        <v>7.77</v>
      </c>
      <c r="T76" s="196">
        <v>0</v>
      </c>
      <c r="U76" s="196">
        <v>24.67</v>
      </c>
      <c r="V76" s="196">
        <v>6.11</v>
      </c>
      <c r="W76" s="196">
        <v>13.5</v>
      </c>
      <c r="X76" s="196">
        <v>43.2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74.569999999999993</v>
      </c>
      <c r="AQ76" s="196">
        <v>26.56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4.49</v>
      </c>
      <c r="L77" s="196">
        <v>555.29999999999995</v>
      </c>
      <c r="M77" s="196">
        <v>22.97</v>
      </c>
      <c r="N77" s="196">
        <v>17.39</v>
      </c>
      <c r="O77" s="196">
        <v>0</v>
      </c>
      <c r="P77" s="196">
        <v>34.57</v>
      </c>
      <c r="Q77" s="196">
        <v>3.11</v>
      </c>
      <c r="R77" s="196">
        <v>12.49</v>
      </c>
      <c r="S77" s="196">
        <v>7.77</v>
      </c>
      <c r="T77" s="196">
        <v>0</v>
      </c>
      <c r="U77" s="196">
        <v>24.67</v>
      </c>
      <c r="V77" s="196">
        <v>6.11</v>
      </c>
      <c r="W77" s="196">
        <v>13.5</v>
      </c>
      <c r="X77" s="196">
        <v>43.2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68.62</v>
      </c>
      <c r="AQ77" s="196">
        <v>26.56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4.49</v>
      </c>
      <c r="L78" s="196">
        <v>555.29999999999995</v>
      </c>
      <c r="M78" s="196">
        <v>22.97</v>
      </c>
      <c r="N78" s="196">
        <v>17.39</v>
      </c>
      <c r="O78" s="196">
        <v>0</v>
      </c>
      <c r="P78" s="196">
        <v>34.57</v>
      </c>
      <c r="Q78" s="196">
        <v>3.11</v>
      </c>
      <c r="R78" s="196">
        <v>12.49</v>
      </c>
      <c r="S78" s="196">
        <v>7.77</v>
      </c>
      <c r="T78" s="196">
        <v>0</v>
      </c>
      <c r="U78" s="196">
        <v>24.67</v>
      </c>
      <c r="V78" s="196">
        <v>6.11</v>
      </c>
      <c r="W78" s="196">
        <v>13.5</v>
      </c>
      <c r="X78" s="196">
        <v>43.2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68.62</v>
      </c>
      <c r="AQ78" s="196">
        <v>26.56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4.49</v>
      </c>
      <c r="L79" s="196">
        <v>555.29999999999995</v>
      </c>
      <c r="M79" s="196">
        <v>22.97</v>
      </c>
      <c r="N79" s="196">
        <v>17.39</v>
      </c>
      <c r="O79" s="196">
        <v>0</v>
      </c>
      <c r="P79" s="196">
        <v>34.57</v>
      </c>
      <c r="Q79" s="196">
        <v>3.11</v>
      </c>
      <c r="R79" s="196">
        <v>12.49</v>
      </c>
      <c r="S79" s="196">
        <v>7.77</v>
      </c>
      <c r="T79" s="196">
        <v>0</v>
      </c>
      <c r="U79" s="196">
        <v>24.67</v>
      </c>
      <c r="V79" s="196">
        <v>6.11</v>
      </c>
      <c r="W79" s="196">
        <v>13.5</v>
      </c>
      <c r="X79" s="196">
        <v>43.2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68.62</v>
      </c>
      <c r="AQ79" s="196">
        <v>26.56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4.49</v>
      </c>
      <c r="L80" s="196">
        <v>555.29999999999995</v>
      </c>
      <c r="M80" s="196">
        <v>22.97</v>
      </c>
      <c r="N80" s="196">
        <v>17.39</v>
      </c>
      <c r="O80" s="196">
        <v>0</v>
      </c>
      <c r="P80" s="196">
        <v>34.57</v>
      </c>
      <c r="Q80" s="196">
        <v>3.11</v>
      </c>
      <c r="R80" s="196">
        <v>12.49</v>
      </c>
      <c r="S80" s="196">
        <v>7.77</v>
      </c>
      <c r="T80" s="196">
        <v>0</v>
      </c>
      <c r="U80" s="196">
        <v>24.67</v>
      </c>
      <c r="V80" s="196">
        <v>6.11</v>
      </c>
      <c r="W80" s="196">
        <v>13.5</v>
      </c>
      <c r="X80" s="196">
        <v>43.2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68.62</v>
      </c>
      <c r="AQ80" s="196">
        <v>26.56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4.49</v>
      </c>
      <c r="L81" s="196">
        <v>555.29999999999995</v>
      </c>
      <c r="M81" s="196">
        <v>22.97</v>
      </c>
      <c r="N81" s="196">
        <v>17.39</v>
      </c>
      <c r="O81" s="196">
        <v>0</v>
      </c>
      <c r="P81" s="196">
        <v>34.57</v>
      </c>
      <c r="Q81" s="196">
        <v>3.11</v>
      </c>
      <c r="R81" s="196">
        <v>12.49</v>
      </c>
      <c r="S81" s="196">
        <v>7.77</v>
      </c>
      <c r="T81" s="196">
        <v>0</v>
      </c>
      <c r="U81" s="196">
        <v>24.67</v>
      </c>
      <c r="V81" s="196">
        <v>6.11</v>
      </c>
      <c r="W81" s="196">
        <v>13.5</v>
      </c>
      <c r="X81" s="196">
        <v>43.2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68.62</v>
      </c>
      <c r="AQ81" s="196">
        <v>26.56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4.49</v>
      </c>
      <c r="L82" s="196">
        <v>555.29999999999995</v>
      </c>
      <c r="M82" s="196">
        <v>22.97</v>
      </c>
      <c r="N82" s="196">
        <v>17.39</v>
      </c>
      <c r="O82" s="196">
        <v>0</v>
      </c>
      <c r="P82" s="196">
        <v>34.57</v>
      </c>
      <c r="Q82" s="196">
        <v>3.11</v>
      </c>
      <c r="R82" s="196">
        <v>12.49</v>
      </c>
      <c r="S82" s="196">
        <v>7.77</v>
      </c>
      <c r="T82" s="196">
        <v>0</v>
      </c>
      <c r="U82" s="196">
        <v>24.67</v>
      </c>
      <c r="V82" s="196">
        <v>6.11</v>
      </c>
      <c r="W82" s="196">
        <v>13.5</v>
      </c>
      <c r="X82" s="196">
        <v>43.2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68.62</v>
      </c>
      <c r="AQ82" s="196">
        <v>26.56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4.49</v>
      </c>
      <c r="L83" s="196">
        <v>555.29999999999995</v>
      </c>
      <c r="M83" s="196">
        <v>22.97</v>
      </c>
      <c r="N83" s="196">
        <v>17.39</v>
      </c>
      <c r="O83" s="196">
        <v>0</v>
      </c>
      <c r="P83" s="196">
        <v>34.57</v>
      </c>
      <c r="Q83" s="196">
        <v>3.11</v>
      </c>
      <c r="R83" s="196">
        <v>12.49</v>
      </c>
      <c r="S83" s="196">
        <v>7.77</v>
      </c>
      <c r="T83" s="196">
        <v>0</v>
      </c>
      <c r="U83" s="196">
        <v>24.67</v>
      </c>
      <c r="V83" s="196">
        <v>6.11</v>
      </c>
      <c r="W83" s="196">
        <v>13.5</v>
      </c>
      <c r="X83" s="196">
        <v>43.2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68.62</v>
      </c>
      <c r="AQ83" s="196">
        <v>26.56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4.49</v>
      </c>
      <c r="L84" s="196">
        <v>555.29999999999995</v>
      </c>
      <c r="M84" s="196">
        <v>22.97</v>
      </c>
      <c r="N84" s="196">
        <v>17.39</v>
      </c>
      <c r="O84" s="196">
        <v>0</v>
      </c>
      <c r="P84" s="196">
        <v>34.57</v>
      </c>
      <c r="Q84" s="196">
        <v>3.11</v>
      </c>
      <c r="R84" s="196">
        <v>12.49</v>
      </c>
      <c r="S84" s="196">
        <v>7.77</v>
      </c>
      <c r="T84" s="196">
        <v>0</v>
      </c>
      <c r="U84" s="196">
        <v>24.67</v>
      </c>
      <c r="V84" s="196">
        <v>6.11</v>
      </c>
      <c r="W84" s="196">
        <v>13.5</v>
      </c>
      <c r="X84" s="196">
        <v>43.2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68.62</v>
      </c>
      <c r="AQ84" s="196">
        <v>26.56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4.49</v>
      </c>
      <c r="L85" s="196">
        <v>555.29999999999995</v>
      </c>
      <c r="M85" s="196">
        <v>22.97</v>
      </c>
      <c r="N85" s="196">
        <v>17.39</v>
      </c>
      <c r="O85" s="196">
        <v>0</v>
      </c>
      <c r="P85" s="196">
        <v>34.57</v>
      </c>
      <c r="Q85" s="196">
        <v>3.11</v>
      </c>
      <c r="R85" s="196">
        <v>12.49</v>
      </c>
      <c r="S85" s="196">
        <v>7.77</v>
      </c>
      <c r="T85" s="196">
        <v>0</v>
      </c>
      <c r="U85" s="196">
        <v>24.67</v>
      </c>
      <c r="V85" s="196">
        <v>6.11</v>
      </c>
      <c r="W85" s="196">
        <v>13.5</v>
      </c>
      <c r="X85" s="196">
        <v>43.2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68.62</v>
      </c>
      <c r="AQ85" s="196">
        <v>26.56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4.49</v>
      </c>
      <c r="L86" s="196">
        <v>555.29999999999995</v>
      </c>
      <c r="M86" s="196">
        <v>22.97</v>
      </c>
      <c r="N86" s="196">
        <v>17.39</v>
      </c>
      <c r="O86" s="196">
        <v>0</v>
      </c>
      <c r="P86" s="196">
        <v>34.57</v>
      </c>
      <c r="Q86" s="196">
        <v>3.11</v>
      </c>
      <c r="R86" s="196">
        <v>12.49</v>
      </c>
      <c r="S86" s="196">
        <v>7.77</v>
      </c>
      <c r="T86" s="196">
        <v>0</v>
      </c>
      <c r="U86" s="196">
        <v>24.67</v>
      </c>
      <c r="V86" s="196">
        <v>6.11</v>
      </c>
      <c r="W86" s="196">
        <v>13.5</v>
      </c>
      <c r="X86" s="196">
        <v>43.2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68.62</v>
      </c>
      <c r="AQ86" s="196">
        <v>26.56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508.74</v>
      </c>
      <c r="M87" s="196">
        <v>22.97</v>
      </c>
      <c r="N87" s="196">
        <v>17.39</v>
      </c>
      <c r="O87" s="196">
        <v>0</v>
      </c>
      <c r="P87" s="196">
        <v>34.57</v>
      </c>
      <c r="Q87" s="196">
        <v>3.11</v>
      </c>
      <c r="R87" s="196">
        <v>12.49</v>
      </c>
      <c r="S87" s="196">
        <v>7.77</v>
      </c>
      <c r="T87" s="196">
        <v>0</v>
      </c>
      <c r="U87" s="196">
        <v>24.67</v>
      </c>
      <c r="V87" s="196">
        <v>6.11</v>
      </c>
      <c r="W87" s="196">
        <v>13.5</v>
      </c>
      <c r="X87" s="196">
        <v>43.2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54.82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68.62</v>
      </c>
      <c r="AQ87" s="196">
        <v>26.56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431.95</v>
      </c>
      <c r="M88" s="196">
        <v>22.97</v>
      </c>
      <c r="N88" s="196">
        <v>17.39</v>
      </c>
      <c r="O88" s="196">
        <v>0</v>
      </c>
      <c r="P88" s="196">
        <v>34.57</v>
      </c>
      <c r="Q88" s="196">
        <v>3.11</v>
      </c>
      <c r="R88" s="196">
        <v>12.49</v>
      </c>
      <c r="S88" s="196">
        <v>7.77</v>
      </c>
      <c r="T88" s="196">
        <v>0</v>
      </c>
      <c r="U88" s="196">
        <v>24.67</v>
      </c>
      <c r="V88" s="196">
        <v>6.11</v>
      </c>
      <c r="W88" s="196">
        <v>13.5</v>
      </c>
      <c r="X88" s="196">
        <v>43.2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54.82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68.62</v>
      </c>
      <c r="AQ88" s="196">
        <v>26.56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431.96</v>
      </c>
      <c r="M89" s="196">
        <v>22.97</v>
      </c>
      <c r="N89" s="196">
        <v>17.39</v>
      </c>
      <c r="O89" s="196">
        <v>0</v>
      </c>
      <c r="P89" s="196">
        <v>34.57</v>
      </c>
      <c r="Q89" s="196">
        <v>3.11</v>
      </c>
      <c r="R89" s="196">
        <v>12.49</v>
      </c>
      <c r="S89" s="196">
        <v>7.78</v>
      </c>
      <c r="T89" s="196">
        <v>0</v>
      </c>
      <c r="U89" s="196">
        <v>24.67</v>
      </c>
      <c r="V89" s="196">
        <v>6.1</v>
      </c>
      <c r="W89" s="196">
        <v>13.5</v>
      </c>
      <c r="X89" s="196">
        <v>43.2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68.349999999999994</v>
      </c>
      <c r="AQ89" s="196">
        <v>26.56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431.96</v>
      </c>
      <c r="M90" s="196">
        <v>22.97</v>
      </c>
      <c r="N90" s="196">
        <v>17.39</v>
      </c>
      <c r="O90" s="196">
        <v>0</v>
      </c>
      <c r="P90" s="196">
        <v>34.57</v>
      </c>
      <c r="Q90" s="196">
        <v>3.11</v>
      </c>
      <c r="R90" s="196">
        <v>12.49</v>
      </c>
      <c r="S90" s="196">
        <v>7.78</v>
      </c>
      <c r="T90" s="196">
        <v>0</v>
      </c>
      <c r="U90" s="196">
        <v>24.67</v>
      </c>
      <c r="V90" s="196">
        <v>6.1</v>
      </c>
      <c r="W90" s="196">
        <v>13.5</v>
      </c>
      <c r="X90" s="196">
        <v>43.2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68.349999999999994</v>
      </c>
      <c r="AQ90" s="196">
        <v>26.56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383.96</v>
      </c>
      <c r="M91" s="196">
        <v>22.97</v>
      </c>
      <c r="N91" s="196">
        <v>17.39</v>
      </c>
      <c r="O91" s="196">
        <v>0</v>
      </c>
      <c r="P91" s="196">
        <v>34.57</v>
      </c>
      <c r="Q91" s="196">
        <v>3.11</v>
      </c>
      <c r="R91" s="196">
        <v>12.49</v>
      </c>
      <c r="S91" s="196">
        <v>7.78</v>
      </c>
      <c r="T91" s="196">
        <v>0</v>
      </c>
      <c r="U91" s="196">
        <v>24.67</v>
      </c>
      <c r="V91" s="196">
        <v>6.1</v>
      </c>
      <c r="W91" s="196">
        <v>13.5</v>
      </c>
      <c r="X91" s="196">
        <v>43.2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58.52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71.989999999999995</v>
      </c>
      <c r="AQ91" s="196">
        <v>26.56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364.77</v>
      </c>
      <c r="M92" s="196">
        <v>22.97</v>
      </c>
      <c r="N92" s="196">
        <v>17.39</v>
      </c>
      <c r="O92" s="196">
        <v>0</v>
      </c>
      <c r="P92" s="196">
        <v>34.57</v>
      </c>
      <c r="Q92" s="196">
        <v>3.11</v>
      </c>
      <c r="R92" s="196">
        <v>12.49</v>
      </c>
      <c r="S92" s="196">
        <v>7.78</v>
      </c>
      <c r="T92" s="196">
        <v>0</v>
      </c>
      <c r="U92" s="196">
        <v>24.67</v>
      </c>
      <c r="V92" s="196">
        <v>6.1</v>
      </c>
      <c r="W92" s="196">
        <v>13.5</v>
      </c>
      <c r="X92" s="196">
        <v>43.2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58.52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71.989999999999995</v>
      </c>
      <c r="AQ92" s="196">
        <v>26.56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326.37</v>
      </c>
      <c r="M93" s="196">
        <v>22.97</v>
      </c>
      <c r="N93" s="196">
        <v>17.39</v>
      </c>
      <c r="O93" s="196">
        <v>0</v>
      </c>
      <c r="P93" s="196">
        <v>34.57</v>
      </c>
      <c r="Q93" s="196">
        <v>3.11</v>
      </c>
      <c r="R93" s="196">
        <v>12.49</v>
      </c>
      <c r="S93" s="196">
        <v>7.78</v>
      </c>
      <c r="T93" s="196">
        <v>0</v>
      </c>
      <c r="U93" s="196">
        <v>24.67</v>
      </c>
      <c r="V93" s="196">
        <v>6.1</v>
      </c>
      <c r="W93" s="196">
        <v>13.5</v>
      </c>
      <c r="X93" s="196">
        <v>43.2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71.989999999999995</v>
      </c>
      <c r="AQ93" s="196">
        <v>26.56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305.25</v>
      </c>
      <c r="M94" s="196">
        <v>22.97</v>
      </c>
      <c r="N94" s="196">
        <v>17.39</v>
      </c>
      <c r="O94" s="196">
        <v>0</v>
      </c>
      <c r="P94" s="196">
        <v>34.57</v>
      </c>
      <c r="Q94" s="196">
        <v>2.88</v>
      </c>
      <c r="R94" s="196">
        <v>12.49</v>
      </c>
      <c r="S94" s="196">
        <v>3.84</v>
      </c>
      <c r="T94" s="196">
        <v>0</v>
      </c>
      <c r="U94" s="196">
        <v>24.67</v>
      </c>
      <c r="V94" s="196">
        <v>6.1</v>
      </c>
      <c r="W94" s="196">
        <v>13.5</v>
      </c>
      <c r="X94" s="196">
        <v>43.2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71.989999999999995</v>
      </c>
      <c r="AQ94" s="196">
        <v>26.56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305.25</v>
      </c>
      <c r="M95" s="196">
        <v>22.97</v>
      </c>
      <c r="N95" s="196">
        <v>17.39</v>
      </c>
      <c r="O95" s="196">
        <v>0</v>
      </c>
      <c r="P95" s="196">
        <v>34.57</v>
      </c>
      <c r="Q95" s="196">
        <v>2.88</v>
      </c>
      <c r="R95" s="196">
        <v>12.49</v>
      </c>
      <c r="S95" s="196">
        <v>3.84</v>
      </c>
      <c r="T95" s="196">
        <v>0</v>
      </c>
      <c r="U95" s="196">
        <v>24.67</v>
      </c>
      <c r="V95" s="196">
        <v>6.1</v>
      </c>
      <c r="W95" s="196">
        <v>13.5</v>
      </c>
      <c r="X95" s="196">
        <v>43.2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71.989999999999995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305.25</v>
      </c>
      <c r="M96" s="196">
        <v>22.97</v>
      </c>
      <c r="N96" s="196">
        <v>17.39</v>
      </c>
      <c r="O96" s="196">
        <v>0</v>
      </c>
      <c r="P96" s="196">
        <v>34.57</v>
      </c>
      <c r="Q96" s="196">
        <v>2.88</v>
      </c>
      <c r="R96" s="196">
        <v>6.52</v>
      </c>
      <c r="S96" s="196">
        <v>3.84</v>
      </c>
      <c r="T96" s="196">
        <v>0</v>
      </c>
      <c r="U96" s="196">
        <v>24.67</v>
      </c>
      <c r="V96" s="196">
        <v>1.92</v>
      </c>
      <c r="W96" s="196">
        <v>13.5</v>
      </c>
      <c r="X96" s="196">
        <v>43.2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48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305.25</v>
      </c>
      <c r="M97" s="196">
        <v>24.51</v>
      </c>
      <c r="N97" s="196">
        <v>17.39</v>
      </c>
      <c r="O97" s="196">
        <v>0</v>
      </c>
      <c r="P97" s="196">
        <v>34.57</v>
      </c>
      <c r="Q97" s="196">
        <v>2.88</v>
      </c>
      <c r="R97" s="196">
        <v>5.76</v>
      </c>
      <c r="S97" s="196">
        <v>3.84</v>
      </c>
      <c r="T97" s="196">
        <v>0</v>
      </c>
      <c r="U97" s="196">
        <v>24.67</v>
      </c>
      <c r="V97" s="196">
        <v>1.92</v>
      </c>
      <c r="W97" s="196">
        <v>13.5</v>
      </c>
      <c r="X97" s="196">
        <v>43.2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48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305.25</v>
      </c>
      <c r="M98" s="196">
        <v>26.58</v>
      </c>
      <c r="N98" s="196">
        <v>17.39</v>
      </c>
      <c r="O98" s="196">
        <v>0</v>
      </c>
      <c r="P98" s="196">
        <v>34.57</v>
      </c>
      <c r="Q98" s="196">
        <v>2.88</v>
      </c>
      <c r="R98" s="196">
        <v>5.76</v>
      </c>
      <c r="S98" s="196">
        <v>3.84</v>
      </c>
      <c r="T98" s="196">
        <v>0</v>
      </c>
      <c r="U98" s="196">
        <v>24.67</v>
      </c>
      <c r="V98" s="196">
        <v>1.92</v>
      </c>
      <c r="W98" s="196">
        <v>13.5</v>
      </c>
      <c r="X98" s="196">
        <v>43.2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48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8.6147500000000099E-2</v>
      </c>
      <c r="L99">
        <f t="shared" si="0"/>
        <v>10.646249999999997</v>
      </c>
      <c r="M99">
        <f t="shared" si="0"/>
        <v>0.61737999999999882</v>
      </c>
      <c r="N99">
        <f t="shared" si="0"/>
        <v>0.41736000000000073</v>
      </c>
      <c r="O99">
        <f t="shared" si="0"/>
        <v>0</v>
      </c>
      <c r="P99">
        <f t="shared" si="0"/>
        <v>0.83208250000000106</v>
      </c>
      <c r="Q99">
        <f t="shared" si="0"/>
        <v>7.2785000000000155E-2</v>
      </c>
      <c r="R99">
        <f t="shared" si="0"/>
        <v>0.25283750000000016</v>
      </c>
      <c r="S99">
        <f t="shared" si="0"/>
        <v>0.15504249999999989</v>
      </c>
      <c r="T99">
        <f t="shared" si="0"/>
        <v>0</v>
      </c>
      <c r="U99">
        <f t="shared" si="0"/>
        <v>0.59208000000000083</v>
      </c>
      <c r="V99">
        <f t="shared" si="0"/>
        <v>0.11719500000000019</v>
      </c>
      <c r="W99">
        <f t="shared" si="0"/>
        <v>0.25333749999999988</v>
      </c>
      <c r="X99">
        <f t="shared" si="0"/>
        <v>0.86244499999999891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1.5224949999999999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1.4152549999999997</v>
      </c>
      <c r="AQ99">
        <f t="shared" si="0"/>
        <v>0.50073999999999941</v>
      </c>
      <c r="AR99">
        <f t="shared" si="0"/>
        <v>0.21503000000000011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0.50830000000000042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230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300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320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320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320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320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320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320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320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320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320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320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320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320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320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320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320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320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320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220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200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320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320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320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320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320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320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320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320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320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320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320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320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320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320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320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320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320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320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220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5.2350000000000003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14.3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40.92</v>
      </c>
      <c r="K3" s="196">
        <v>250.45</v>
      </c>
      <c r="L3" s="196">
        <v>6.55</v>
      </c>
      <c r="M3" s="196">
        <v>2.56</v>
      </c>
      <c r="N3" s="196">
        <v>1.04</v>
      </c>
      <c r="O3" s="196">
        <v>2.94</v>
      </c>
      <c r="P3" s="196">
        <v>0.93</v>
      </c>
      <c r="Q3" s="196">
        <v>1.76</v>
      </c>
      <c r="R3" s="196">
        <v>10.94</v>
      </c>
      <c r="S3" s="196">
        <v>7.75</v>
      </c>
      <c r="T3" s="196">
        <v>0</v>
      </c>
      <c r="U3" s="196">
        <v>2.4900000000000002</v>
      </c>
      <c r="V3" s="196">
        <v>5.0999999999999996</v>
      </c>
      <c r="W3" s="196">
        <v>0.82</v>
      </c>
      <c r="X3" s="196">
        <v>2.6</v>
      </c>
      <c r="Y3" s="196">
        <v>0</v>
      </c>
      <c r="Z3" s="196">
        <v>64.64</v>
      </c>
      <c r="AA3" s="196">
        <v>25.22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0</v>
      </c>
      <c r="AS3" s="196">
        <v>22.9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14.3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40.92</v>
      </c>
      <c r="K4" s="196">
        <v>250.45</v>
      </c>
      <c r="L4" s="196">
        <v>6.55</v>
      </c>
      <c r="M4" s="196">
        <v>2.56</v>
      </c>
      <c r="N4" s="196">
        <v>1.04</v>
      </c>
      <c r="O4" s="196">
        <v>2.94</v>
      </c>
      <c r="P4" s="196">
        <v>0.93</v>
      </c>
      <c r="Q4" s="196">
        <v>1.76</v>
      </c>
      <c r="R4" s="196">
        <v>10.94</v>
      </c>
      <c r="S4" s="196">
        <v>7.75</v>
      </c>
      <c r="T4" s="196">
        <v>0</v>
      </c>
      <c r="U4" s="196">
        <v>2.4900000000000002</v>
      </c>
      <c r="V4" s="196">
        <v>5.26</v>
      </c>
      <c r="W4" s="196">
        <v>0.82</v>
      </c>
      <c r="X4" s="196">
        <v>2.6</v>
      </c>
      <c r="Y4" s="196">
        <v>0</v>
      </c>
      <c r="Z4" s="196">
        <v>64.64</v>
      </c>
      <c r="AA4" s="196">
        <v>25.22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0</v>
      </c>
      <c r="AS4" s="196">
        <v>22.9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14.3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40.92</v>
      </c>
      <c r="K5" s="196">
        <v>250.45</v>
      </c>
      <c r="L5" s="196">
        <v>6.55</v>
      </c>
      <c r="M5" s="196">
        <v>2.56</v>
      </c>
      <c r="N5" s="196">
        <v>1.04</v>
      </c>
      <c r="O5" s="196">
        <v>2.94</v>
      </c>
      <c r="P5" s="196">
        <v>0.93</v>
      </c>
      <c r="Q5" s="196">
        <v>1.76</v>
      </c>
      <c r="R5" s="196">
        <v>10.94</v>
      </c>
      <c r="S5" s="196">
        <v>7.75</v>
      </c>
      <c r="T5" s="196">
        <v>0</v>
      </c>
      <c r="U5" s="196">
        <v>2.4900000000000002</v>
      </c>
      <c r="V5" s="196">
        <v>5.26</v>
      </c>
      <c r="W5" s="196">
        <v>15.58</v>
      </c>
      <c r="X5" s="196">
        <v>31.2</v>
      </c>
      <c r="Y5" s="196">
        <v>0</v>
      </c>
      <c r="Z5" s="196">
        <v>64.64</v>
      </c>
      <c r="AA5" s="196">
        <v>25.22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0</v>
      </c>
      <c r="AS5" s="196">
        <v>22.9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14.3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40.92</v>
      </c>
      <c r="K6" s="196">
        <v>250.45</v>
      </c>
      <c r="L6" s="196">
        <v>6.55</v>
      </c>
      <c r="M6" s="196">
        <v>2.56</v>
      </c>
      <c r="N6" s="196">
        <v>1.04</v>
      </c>
      <c r="O6" s="196">
        <v>2.94</v>
      </c>
      <c r="P6" s="196">
        <v>0.93</v>
      </c>
      <c r="Q6" s="196">
        <v>1.76</v>
      </c>
      <c r="R6" s="196">
        <v>10.94</v>
      </c>
      <c r="S6" s="196">
        <v>7.75</v>
      </c>
      <c r="T6" s="196">
        <v>0</v>
      </c>
      <c r="U6" s="196">
        <v>2.4900000000000002</v>
      </c>
      <c r="V6" s="196">
        <v>5.26</v>
      </c>
      <c r="W6" s="196">
        <v>15.58</v>
      </c>
      <c r="X6" s="196">
        <v>50.39</v>
      </c>
      <c r="Y6" s="196">
        <v>0</v>
      </c>
      <c r="Z6" s="196">
        <v>64.64</v>
      </c>
      <c r="AA6" s="196">
        <v>25.22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0</v>
      </c>
      <c r="AS6" s="196">
        <v>22.9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14.3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40.92</v>
      </c>
      <c r="K7" s="196">
        <v>250.45</v>
      </c>
      <c r="L7" s="196">
        <v>6.55</v>
      </c>
      <c r="M7" s="196">
        <v>2.56</v>
      </c>
      <c r="N7" s="196">
        <v>1.04</v>
      </c>
      <c r="O7" s="196">
        <v>2.94</v>
      </c>
      <c r="P7" s="196">
        <v>0.93</v>
      </c>
      <c r="Q7" s="196">
        <v>1.76</v>
      </c>
      <c r="R7" s="196">
        <v>10.94</v>
      </c>
      <c r="S7" s="196">
        <v>7.75</v>
      </c>
      <c r="T7" s="196">
        <v>0</v>
      </c>
      <c r="U7" s="196">
        <v>2.4900000000000002</v>
      </c>
      <c r="V7" s="196">
        <v>5.26</v>
      </c>
      <c r="W7" s="196">
        <v>15.58</v>
      </c>
      <c r="X7" s="196">
        <v>50.39</v>
      </c>
      <c r="Y7" s="196">
        <v>0</v>
      </c>
      <c r="Z7" s="196">
        <v>64.64</v>
      </c>
      <c r="AA7" s="196">
        <v>25.22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0</v>
      </c>
      <c r="AS7" s="196">
        <v>22.9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14.3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40.92</v>
      </c>
      <c r="K8" s="196">
        <v>250.45</v>
      </c>
      <c r="L8" s="196">
        <v>6.55</v>
      </c>
      <c r="M8" s="196">
        <v>2.56</v>
      </c>
      <c r="N8" s="196">
        <v>1.04</v>
      </c>
      <c r="O8" s="196">
        <v>2.94</v>
      </c>
      <c r="P8" s="196">
        <v>0.93</v>
      </c>
      <c r="Q8" s="196">
        <v>1.76</v>
      </c>
      <c r="R8" s="196">
        <v>10.94</v>
      </c>
      <c r="S8" s="196">
        <v>7.75</v>
      </c>
      <c r="T8" s="196">
        <v>0</v>
      </c>
      <c r="U8" s="196">
        <v>2.4900000000000002</v>
      </c>
      <c r="V8" s="196">
        <v>5.26</v>
      </c>
      <c r="W8" s="196">
        <v>15.58</v>
      </c>
      <c r="X8" s="196">
        <v>50.39</v>
      </c>
      <c r="Y8" s="196">
        <v>0</v>
      </c>
      <c r="Z8" s="196">
        <v>64.64</v>
      </c>
      <c r="AA8" s="196">
        <v>25.22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0</v>
      </c>
      <c r="AS8" s="196">
        <v>22.9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14.3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40.92</v>
      </c>
      <c r="K9" s="196">
        <v>240.85</v>
      </c>
      <c r="L9" s="196">
        <v>6.55</v>
      </c>
      <c r="M9" s="196">
        <v>6.31</v>
      </c>
      <c r="N9" s="196">
        <v>14.42</v>
      </c>
      <c r="O9" s="196">
        <v>2.94</v>
      </c>
      <c r="P9" s="196">
        <v>11.51</v>
      </c>
      <c r="Q9" s="196">
        <v>1.76</v>
      </c>
      <c r="R9" s="196">
        <v>10.94</v>
      </c>
      <c r="S9" s="196">
        <v>7.75</v>
      </c>
      <c r="T9" s="196">
        <v>0</v>
      </c>
      <c r="U9" s="196">
        <v>2.4900000000000002</v>
      </c>
      <c r="V9" s="196">
        <v>5.26</v>
      </c>
      <c r="W9" s="196">
        <v>15.58</v>
      </c>
      <c r="X9" s="196">
        <v>50.39</v>
      </c>
      <c r="Y9" s="196">
        <v>0</v>
      </c>
      <c r="Z9" s="196">
        <v>64.64</v>
      </c>
      <c r="AA9" s="196">
        <v>25.22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0</v>
      </c>
      <c r="AS9" s="196">
        <v>22.9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14.3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40.92</v>
      </c>
      <c r="K10" s="196">
        <v>240.85</v>
      </c>
      <c r="L10" s="196">
        <v>6.55</v>
      </c>
      <c r="M10" s="196">
        <v>34.979999999999997</v>
      </c>
      <c r="N10" s="196">
        <v>14.42</v>
      </c>
      <c r="O10" s="196">
        <v>2.94</v>
      </c>
      <c r="P10" s="196">
        <v>11.67</v>
      </c>
      <c r="Q10" s="196">
        <v>1.76</v>
      </c>
      <c r="R10" s="196">
        <v>10.94</v>
      </c>
      <c r="S10" s="196">
        <v>7.75</v>
      </c>
      <c r="T10" s="196">
        <v>0</v>
      </c>
      <c r="U10" s="196">
        <v>2.4900000000000002</v>
      </c>
      <c r="V10" s="196">
        <v>5.26</v>
      </c>
      <c r="W10" s="196">
        <v>15.58</v>
      </c>
      <c r="X10" s="196">
        <v>50.39</v>
      </c>
      <c r="Y10" s="196">
        <v>0</v>
      </c>
      <c r="Z10" s="196">
        <v>64.64</v>
      </c>
      <c r="AA10" s="196">
        <v>25.22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0</v>
      </c>
      <c r="AS10" s="196">
        <v>22.9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14.3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40.92</v>
      </c>
      <c r="K11" s="196">
        <v>240.85</v>
      </c>
      <c r="L11" s="196">
        <v>6.55</v>
      </c>
      <c r="M11" s="196">
        <v>34.979999999999997</v>
      </c>
      <c r="N11" s="196">
        <v>14.42</v>
      </c>
      <c r="O11" s="196">
        <v>34.89</v>
      </c>
      <c r="P11" s="196">
        <v>11.67</v>
      </c>
      <c r="Q11" s="196">
        <v>1.76</v>
      </c>
      <c r="R11" s="196">
        <v>10.94</v>
      </c>
      <c r="S11" s="196">
        <v>7.75</v>
      </c>
      <c r="T11" s="196">
        <v>0</v>
      </c>
      <c r="U11" s="196">
        <v>2.4900000000000002</v>
      </c>
      <c r="V11" s="196">
        <v>5.26</v>
      </c>
      <c r="W11" s="196">
        <v>15.58</v>
      </c>
      <c r="X11" s="196">
        <v>50.39</v>
      </c>
      <c r="Y11" s="196">
        <v>0</v>
      </c>
      <c r="Z11" s="196">
        <v>64.64</v>
      </c>
      <c r="AA11" s="196">
        <v>25.22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0</v>
      </c>
      <c r="AS11" s="196">
        <v>22.9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14.3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40.92</v>
      </c>
      <c r="K12" s="196">
        <v>240.85</v>
      </c>
      <c r="L12" s="196">
        <v>6.55</v>
      </c>
      <c r="M12" s="196">
        <v>34.979999999999997</v>
      </c>
      <c r="N12" s="196">
        <v>14.42</v>
      </c>
      <c r="O12" s="196">
        <v>34.89</v>
      </c>
      <c r="P12" s="196">
        <v>11.67</v>
      </c>
      <c r="Q12" s="196">
        <v>1.76</v>
      </c>
      <c r="R12" s="196">
        <v>10.94</v>
      </c>
      <c r="S12" s="196">
        <v>7.75</v>
      </c>
      <c r="T12" s="196">
        <v>0</v>
      </c>
      <c r="U12" s="196">
        <v>2.4900000000000002</v>
      </c>
      <c r="V12" s="196">
        <v>5.26</v>
      </c>
      <c r="W12" s="196">
        <v>15.58</v>
      </c>
      <c r="X12" s="196">
        <v>50.39</v>
      </c>
      <c r="Y12" s="196">
        <v>0</v>
      </c>
      <c r="Z12" s="196">
        <v>64.64</v>
      </c>
      <c r="AA12" s="196">
        <v>25.22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0</v>
      </c>
      <c r="AS12" s="196">
        <v>22.9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14.3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40.92</v>
      </c>
      <c r="K13" s="196">
        <v>240.85</v>
      </c>
      <c r="L13" s="196">
        <v>6.55</v>
      </c>
      <c r="M13" s="196">
        <v>34.979999999999997</v>
      </c>
      <c r="N13" s="196">
        <v>14.42</v>
      </c>
      <c r="O13" s="196">
        <v>34.89</v>
      </c>
      <c r="P13" s="196">
        <v>11.67</v>
      </c>
      <c r="Q13" s="196">
        <v>1.76</v>
      </c>
      <c r="R13" s="196">
        <v>10.94</v>
      </c>
      <c r="S13" s="196">
        <v>7.75</v>
      </c>
      <c r="T13" s="196">
        <v>0</v>
      </c>
      <c r="U13" s="196">
        <v>2.4900000000000002</v>
      </c>
      <c r="V13" s="196">
        <v>5.26</v>
      </c>
      <c r="W13" s="196">
        <v>10.48</v>
      </c>
      <c r="X13" s="196">
        <v>50.39</v>
      </c>
      <c r="Y13" s="196">
        <v>0</v>
      </c>
      <c r="Z13" s="196">
        <v>64.64</v>
      </c>
      <c r="AA13" s="196">
        <v>25.22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0</v>
      </c>
      <c r="AS13" s="196">
        <v>22.9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14.3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40.92</v>
      </c>
      <c r="K14" s="196">
        <v>240.85</v>
      </c>
      <c r="L14" s="196">
        <v>6.55</v>
      </c>
      <c r="M14" s="196">
        <v>34.979999999999997</v>
      </c>
      <c r="N14" s="196">
        <v>14.42</v>
      </c>
      <c r="O14" s="196">
        <v>34.89</v>
      </c>
      <c r="P14" s="196">
        <v>11.67</v>
      </c>
      <c r="Q14" s="196">
        <v>1.76</v>
      </c>
      <c r="R14" s="196">
        <v>10.94</v>
      </c>
      <c r="S14" s="196">
        <v>7.75</v>
      </c>
      <c r="T14" s="196">
        <v>0</v>
      </c>
      <c r="U14" s="196">
        <v>2.4900000000000002</v>
      </c>
      <c r="V14" s="196">
        <v>5.26</v>
      </c>
      <c r="W14" s="196">
        <v>10.48</v>
      </c>
      <c r="X14" s="196">
        <v>50.39</v>
      </c>
      <c r="Y14" s="196">
        <v>0</v>
      </c>
      <c r="Z14" s="196">
        <v>64.64</v>
      </c>
      <c r="AA14" s="196">
        <v>25.22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0</v>
      </c>
      <c r="AS14" s="196">
        <v>22.9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14.3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40.92</v>
      </c>
      <c r="K15" s="196">
        <v>240.85</v>
      </c>
      <c r="L15" s="196">
        <v>6.55</v>
      </c>
      <c r="M15" s="196">
        <v>2.56</v>
      </c>
      <c r="N15" s="196">
        <v>1.04</v>
      </c>
      <c r="O15" s="196">
        <v>2.94</v>
      </c>
      <c r="P15" s="196">
        <v>0.93</v>
      </c>
      <c r="Q15" s="196">
        <v>1.76</v>
      </c>
      <c r="R15" s="196">
        <v>10.94</v>
      </c>
      <c r="S15" s="196">
        <v>7.75</v>
      </c>
      <c r="T15" s="196">
        <v>0</v>
      </c>
      <c r="U15" s="196">
        <v>2.4900000000000002</v>
      </c>
      <c r="V15" s="196">
        <v>5.26</v>
      </c>
      <c r="W15" s="196">
        <v>10.48</v>
      </c>
      <c r="X15" s="196">
        <v>50.39</v>
      </c>
      <c r="Y15" s="196">
        <v>0</v>
      </c>
      <c r="Z15" s="196">
        <v>64.64</v>
      </c>
      <c r="AA15" s="196">
        <v>25.22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0</v>
      </c>
      <c r="AS15" s="196">
        <v>22.9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14.3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40.92</v>
      </c>
      <c r="K16" s="196">
        <v>240.85</v>
      </c>
      <c r="L16" s="196">
        <v>6.55</v>
      </c>
      <c r="M16" s="196">
        <v>2.56</v>
      </c>
      <c r="N16" s="196">
        <v>1.04</v>
      </c>
      <c r="O16" s="196">
        <v>2.94</v>
      </c>
      <c r="P16" s="196">
        <v>0.93</v>
      </c>
      <c r="Q16" s="196">
        <v>1.76</v>
      </c>
      <c r="R16" s="196">
        <v>10.94</v>
      </c>
      <c r="S16" s="196">
        <v>7.75</v>
      </c>
      <c r="T16" s="196">
        <v>0</v>
      </c>
      <c r="U16" s="196">
        <v>2.4900000000000002</v>
      </c>
      <c r="V16" s="196">
        <v>5.26</v>
      </c>
      <c r="W16" s="196">
        <v>10.48</v>
      </c>
      <c r="X16" s="196">
        <v>50.39</v>
      </c>
      <c r="Y16" s="196">
        <v>0</v>
      </c>
      <c r="Z16" s="196">
        <v>64.64</v>
      </c>
      <c r="AA16" s="196">
        <v>25.22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0</v>
      </c>
      <c r="AS16" s="196">
        <v>22.9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14.3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40.92</v>
      </c>
      <c r="K17" s="196">
        <v>240.85</v>
      </c>
      <c r="L17" s="196">
        <v>6.55</v>
      </c>
      <c r="M17" s="196">
        <v>2.56</v>
      </c>
      <c r="N17" s="196">
        <v>1.04</v>
      </c>
      <c r="O17" s="196">
        <v>2.94</v>
      </c>
      <c r="P17" s="196">
        <v>0.93</v>
      </c>
      <c r="Q17" s="196">
        <v>1.76</v>
      </c>
      <c r="R17" s="196">
        <v>10.94</v>
      </c>
      <c r="S17" s="196">
        <v>7.75</v>
      </c>
      <c r="T17" s="196">
        <v>0</v>
      </c>
      <c r="U17" s="196">
        <v>2.4900000000000002</v>
      </c>
      <c r="V17" s="196">
        <v>5.26</v>
      </c>
      <c r="W17" s="196">
        <v>10.48</v>
      </c>
      <c r="X17" s="196">
        <v>50.39</v>
      </c>
      <c r="Y17" s="196">
        <v>0</v>
      </c>
      <c r="Z17" s="196">
        <v>64.64</v>
      </c>
      <c r="AA17" s="196">
        <v>25.22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0</v>
      </c>
      <c r="AS17" s="196">
        <v>22.9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14.3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40.92</v>
      </c>
      <c r="K18" s="196">
        <v>240.85</v>
      </c>
      <c r="L18" s="196">
        <v>6.55</v>
      </c>
      <c r="M18" s="196">
        <v>2.56</v>
      </c>
      <c r="N18" s="196">
        <v>1.04</v>
      </c>
      <c r="O18" s="196">
        <v>2.94</v>
      </c>
      <c r="P18" s="196">
        <v>0.93</v>
      </c>
      <c r="Q18" s="196">
        <v>1.76</v>
      </c>
      <c r="R18" s="196">
        <v>10.94</v>
      </c>
      <c r="S18" s="196">
        <v>7.75</v>
      </c>
      <c r="T18" s="196">
        <v>0</v>
      </c>
      <c r="U18" s="196">
        <v>2.4900000000000002</v>
      </c>
      <c r="V18" s="196">
        <v>5.26</v>
      </c>
      <c r="W18" s="196">
        <v>10.48</v>
      </c>
      <c r="X18" s="196">
        <v>50.39</v>
      </c>
      <c r="Y18" s="196">
        <v>0</v>
      </c>
      <c r="Z18" s="196">
        <v>64.64</v>
      </c>
      <c r="AA18" s="196">
        <v>25.22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0</v>
      </c>
      <c r="AS18" s="196">
        <v>22.9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14.3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40.92</v>
      </c>
      <c r="K19" s="196">
        <v>240.85</v>
      </c>
      <c r="L19" s="196">
        <v>6.55</v>
      </c>
      <c r="M19" s="196">
        <v>2.56</v>
      </c>
      <c r="N19" s="196">
        <v>1.04</v>
      </c>
      <c r="O19" s="196">
        <v>2.94</v>
      </c>
      <c r="P19" s="196">
        <v>0.93</v>
      </c>
      <c r="Q19" s="196">
        <v>1.76</v>
      </c>
      <c r="R19" s="196">
        <v>10.94</v>
      </c>
      <c r="S19" s="196">
        <v>7.75</v>
      </c>
      <c r="T19" s="196">
        <v>0</v>
      </c>
      <c r="U19" s="196">
        <v>2.4900000000000002</v>
      </c>
      <c r="V19" s="196">
        <v>5.26</v>
      </c>
      <c r="W19" s="196">
        <v>10.48</v>
      </c>
      <c r="X19" s="196">
        <v>50.39</v>
      </c>
      <c r="Y19" s="196">
        <v>0</v>
      </c>
      <c r="Z19" s="196">
        <v>64.64</v>
      </c>
      <c r="AA19" s="196">
        <v>25.22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0</v>
      </c>
      <c r="AS19" s="196">
        <v>22.9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14.3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40.92</v>
      </c>
      <c r="K20" s="196">
        <v>240.85</v>
      </c>
      <c r="L20" s="196">
        <v>6.55</v>
      </c>
      <c r="M20" s="196">
        <v>2.56</v>
      </c>
      <c r="N20" s="196">
        <v>1.04</v>
      </c>
      <c r="O20" s="196">
        <v>2.94</v>
      </c>
      <c r="P20" s="196">
        <v>0.93</v>
      </c>
      <c r="Q20" s="196">
        <v>1.76</v>
      </c>
      <c r="R20" s="196">
        <v>10.94</v>
      </c>
      <c r="S20" s="196">
        <v>7.75</v>
      </c>
      <c r="T20" s="196">
        <v>0</v>
      </c>
      <c r="U20" s="196">
        <v>2.4900000000000002</v>
      </c>
      <c r="V20" s="196">
        <v>5.26</v>
      </c>
      <c r="W20" s="196">
        <v>10.48</v>
      </c>
      <c r="X20" s="196">
        <v>50.39</v>
      </c>
      <c r="Y20" s="196">
        <v>0</v>
      </c>
      <c r="Z20" s="196">
        <v>64.64</v>
      </c>
      <c r="AA20" s="196">
        <v>25.22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0</v>
      </c>
      <c r="AS20" s="196">
        <v>22.9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14.3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40.92</v>
      </c>
      <c r="K21" s="196">
        <v>240.85</v>
      </c>
      <c r="L21" s="196">
        <v>6.55</v>
      </c>
      <c r="M21" s="196">
        <v>2.56</v>
      </c>
      <c r="N21" s="196">
        <v>1.04</v>
      </c>
      <c r="O21" s="196">
        <v>2.94</v>
      </c>
      <c r="P21" s="196">
        <v>0.93</v>
      </c>
      <c r="Q21" s="196">
        <v>1.76</v>
      </c>
      <c r="R21" s="196">
        <v>10.94</v>
      </c>
      <c r="S21" s="196">
        <v>7.75</v>
      </c>
      <c r="T21" s="196">
        <v>0</v>
      </c>
      <c r="U21" s="196">
        <v>2.4900000000000002</v>
      </c>
      <c r="V21" s="196">
        <v>5.26</v>
      </c>
      <c r="W21" s="196">
        <v>10.48</v>
      </c>
      <c r="X21" s="196">
        <v>50.39</v>
      </c>
      <c r="Y21" s="196">
        <v>0</v>
      </c>
      <c r="Z21" s="196">
        <v>64.64</v>
      </c>
      <c r="AA21" s="196">
        <v>25.22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0</v>
      </c>
      <c r="AS21" s="196">
        <v>22.9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14.3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40.92</v>
      </c>
      <c r="K22" s="196">
        <v>240.85</v>
      </c>
      <c r="L22" s="196">
        <v>6.55</v>
      </c>
      <c r="M22" s="196">
        <v>2.56</v>
      </c>
      <c r="N22" s="196">
        <v>1.04</v>
      </c>
      <c r="O22" s="196">
        <v>2.94</v>
      </c>
      <c r="P22" s="196">
        <v>0.93</v>
      </c>
      <c r="Q22" s="196">
        <v>1.76</v>
      </c>
      <c r="R22" s="196">
        <v>10.94</v>
      </c>
      <c r="S22" s="196">
        <v>7.75</v>
      </c>
      <c r="T22" s="196">
        <v>0</v>
      </c>
      <c r="U22" s="196">
        <v>2.4900000000000002</v>
      </c>
      <c r="V22" s="196">
        <v>5.26</v>
      </c>
      <c r="W22" s="196">
        <v>10.48</v>
      </c>
      <c r="X22" s="196">
        <v>50.39</v>
      </c>
      <c r="Y22" s="196">
        <v>0</v>
      </c>
      <c r="Z22" s="196">
        <v>64.64</v>
      </c>
      <c r="AA22" s="196">
        <v>25.22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0</v>
      </c>
      <c r="AS22" s="196">
        <v>22.9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14.3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40.92</v>
      </c>
      <c r="K23" s="196">
        <v>240.85</v>
      </c>
      <c r="L23" s="196">
        <v>6.55</v>
      </c>
      <c r="M23" s="196">
        <v>2.56</v>
      </c>
      <c r="N23" s="196">
        <v>1.04</v>
      </c>
      <c r="O23" s="196">
        <v>2.94</v>
      </c>
      <c r="P23" s="196">
        <v>0.93</v>
      </c>
      <c r="Q23" s="196">
        <v>1.76</v>
      </c>
      <c r="R23" s="196">
        <v>10.94</v>
      </c>
      <c r="S23" s="196">
        <v>7.75</v>
      </c>
      <c r="T23" s="196">
        <v>0</v>
      </c>
      <c r="U23" s="196">
        <v>2.4900000000000002</v>
      </c>
      <c r="V23" s="196">
        <v>5.26</v>
      </c>
      <c r="W23" s="196">
        <v>10.48</v>
      </c>
      <c r="X23" s="196">
        <v>50.39</v>
      </c>
      <c r="Y23" s="196">
        <v>0</v>
      </c>
      <c r="Z23" s="196">
        <v>64.64</v>
      </c>
      <c r="AA23" s="196">
        <v>25.22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0</v>
      </c>
      <c r="AS23" s="196">
        <v>22.9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14.3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40.92</v>
      </c>
      <c r="K24" s="196">
        <v>240.85</v>
      </c>
      <c r="L24" s="196">
        <v>6.55</v>
      </c>
      <c r="M24" s="196">
        <v>2.56</v>
      </c>
      <c r="N24" s="196">
        <v>1.04</v>
      </c>
      <c r="O24" s="196">
        <v>2.94</v>
      </c>
      <c r="P24" s="196">
        <v>0.93</v>
      </c>
      <c r="Q24" s="196">
        <v>1.76</v>
      </c>
      <c r="R24" s="196">
        <v>10.94</v>
      </c>
      <c r="S24" s="196">
        <v>7.75</v>
      </c>
      <c r="T24" s="196">
        <v>0</v>
      </c>
      <c r="U24" s="196">
        <v>2.4900000000000002</v>
      </c>
      <c r="V24" s="196">
        <v>5.26</v>
      </c>
      <c r="W24" s="196">
        <v>10.48</v>
      </c>
      <c r="X24" s="196">
        <v>50.39</v>
      </c>
      <c r="Y24" s="196">
        <v>0</v>
      </c>
      <c r="Z24" s="196">
        <v>64.64</v>
      </c>
      <c r="AA24" s="196">
        <v>25.22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0</v>
      </c>
      <c r="AS24" s="196">
        <v>22.9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14.3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40.92</v>
      </c>
      <c r="K25" s="196">
        <v>240.85</v>
      </c>
      <c r="L25" s="196">
        <v>6.55</v>
      </c>
      <c r="M25" s="196">
        <v>2.56</v>
      </c>
      <c r="N25" s="196">
        <v>1.04</v>
      </c>
      <c r="O25" s="196">
        <v>2.94</v>
      </c>
      <c r="P25" s="196">
        <v>0.93</v>
      </c>
      <c r="Q25" s="196">
        <v>1.76</v>
      </c>
      <c r="R25" s="196">
        <v>10.94</v>
      </c>
      <c r="S25" s="196">
        <v>7.75</v>
      </c>
      <c r="T25" s="196">
        <v>0</v>
      </c>
      <c r="U25" s="196">
        <v>2.4900000000000002</v>
      </c>
      <c r="V25" s="196">
        <v>5.26</v>
      </c>
      <c r="W25" s="196">
        <v>8.2100000000000009</v>
      </c>
      <c r="X25" s="196">
        <v>50.39</v>
      </c>
      <c r="Y25" s="196">
        <v>0</v>
      </c>
      <c r="Z25" s="196">
        <v>64.63</v>
      </c>
      <c r="AA25" s="196">
        <v>25.22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0</v>
      </c>
      <c r="AS25" s="196">
        <v>22.9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14.3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40.92</v>
      </c>
      <c r="K26" s="196">
        <v>240.85</v>
      </c>
      <c r="L26" s="196">
        <v>6.55</v>
      </c>
      <c r="M26" s="196">
        <v>2.56</v>
      </c>
      <c r="N26" s="196">
        <v>1.04</v>
      </c>
      <c r="O26" s="196">
        <v>2.94</v>
      </c>
      <c r="P26" s="196">
        <v>0.93</v>
      </c>
      <c r="Q26" s="196">
        <v>1.76</v>
      </c>
      <c r="R26" s="196">
        <v>10.94</v>
      </c>
      <c r="S26" s="196">
        <v>7.75</v>
      </c>
      <c r="T26" s="196">
        <v>0</v>
      </c>
      <c r="U26" s="196">
        <v>2.4900000000000002</v>
      </c>
      <c r="V26" s="196">
        <v>5.44</v>
      </c>
      <c r="W26" s="196">
        <v>5.0199999999999996</v>
      </c>
      <c r="X26" s="196">
        <v>11.55</v>
      </c>
      <c r="Y26" s="196">
        <v>0</v>
      </c>
      <c r="Z26" s="196">
        <v>26.24</v>
      </c>
      <c r="AA26" s="196">
        <v>25.22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0</v>
      </c>
      <c r="AS26" s="196">
        <v>22.9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14.3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40.92</v>
      </c>
      <c r="K27" s="196">
        <v>183.25</v>
      </c>
      <c r="L27" s="196">
        <v>0.39</v>
      </c>
      <c r="M27" s="196">
        <v>2.56</v>
      </c>
      <c r="N27" s="196">
        <v>1.04</v>
      </c>
      <c r="O27" s="196">
        <v>2.94</v>
      </c>
      <c r="P27" s="196">
        <v>0.93</v>
      </c>
      <c r="Q27" s="196">
        <v>0.19</v>
      </c>
      <c r="R27" s="196">
        <v>0.75</v>
      </c>
      <c r="S27" s="196">
        <v>0.86</v>
      </c>
      <c r="T27" s="196">
        <v>0</v>
      </c>
      <c r="U27" s="196">
        <v>2.4900000000000002</v>
      </c>
      <c r="V27" s="196">
        <v>0.36</v>
      </c>
      <c r="W27" s="196">
        <v>0</v>
      </c>
      <c r="X27" s="196">
        <v>2.6</v>
      </c>
      <c r="Y27" s="196">
        <v>0</v>
      </c>
      <c r="Z27" s="196">
        <v>4.9000000000000004</v>
      </c>
      <c r="AA27" s="196">
        <v>1.59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242.99</v>
      </c>
      <c r="AP27" s="196">
        <v>0</v>
      </c>
      <c r="AQ27" s="196">
        <v>0</v>
      </c>
      <c r="AR27" s="196">
        <v>0</v>
      </c>
      <c r="AS27" s="196">
        <v>22.9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14.3</v>
      </c>
      <c r="E28" s="196">
        <v>0</v>
      </c>
      <c r="F28" s="196">
        <v>0</v>
      </c>
      <c r="G28" s="196">
        <v>22.9</v>
      </c>
      <c r="H28" s="196">
        <v>0</v>
      </c>
      <c r="I28" s="196">
        <v>0</v>
      </c>
      <c r="J28" s="196">
        <v>40.92</v>
      </c>
      <c r="K28" s="196">
        <v>116.06</v>
      </c>
      <c r="L28" s="196">
        <v>0.39</v>
      </c>
      <c r="M28" s="196">
        <v>2.56</v>
      </c>
      <c r="N28" s="196">
        <v>1.04</v>
      </c>
      <c r="O28" s="196">
        <v>2.94</v>
      </c>
      <c r="P28" s="196">
        <v>0.93</v>
      </c>
      <c r="Q28" s="196">
        <v>0.18</v>
      </c>
      <c r="R28" s="196">
        <v>0.74</v>
      </c>
      <c r="S28" s="196">
        <v>0.46</v>
      </c>
      <c r="T28" s="196">
        <v>0</v>
      </c>
      <c r="U28" s="196">
        <v>2.4900000000000002</v>
      </c>
      <c r="V28" s="196">
        <v>0.37</v>
      </c>
      <c r="W28" s="196">
        <v>0</v>
      </c>
      <c r="X28" s="196">
        <v>2.6</v>
      </c>
      <c r="Y28" s="196">
        <v>0</v>
      </c>
      <c r="Z28" s="196">
        <v>4.9000000000000004</v>
      </c>
      <c r="AA28" s="196">
        <v>1.59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242.99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14.3</v>
      </c>
      <c r="E29" s="196">
        <v>0</v>
      </c>
      <c r="F29" s="196">
        <v>0</v>
      </c>
      <c r="G29" s="196">
        <v>22.9</v>
      </c>
      <c r="H29" s="196">
        <v>0</v>
      </c>
      <c r="I29" s="196">
        <v>0</v>
      </c>
      <c r="J29" s="196">
        <v>40.92</v>
      </c>
      <c r="K29" s="196">
        <v>35.67</v>
      </c>
      <c r="L29" s="196">
        <v>0.4</v>
      </c>
      <c r="M29" s="196">
        <v>2.56</v>
      </c>
      <c r="N29" s="196">
        <v>1.04</v>
      </c>
      <c r="O29" s="196">
        <v>2.94</v>
      </c>
      <c r="P29" s="196">
        <v>0.93</v>
      </c>
      <c r="Q29" s="196">
        <v>0.27</v>
      </c>
      <c r="R29" s="196">
        <v>0.75</v>
      </c>
      <c r="S29" s="196">
        <v>0.47</v>
      </c>
      <c r="T29" s="196">
        <v>0</v>
      </c>
      <c r="U29" s="196">
        <v>2.4900000000000002</v>
      </c>
      <c r="V29" s="196">
        <v>0.36</v>
      </c>
      <c r="W29" s="196">
        <v>0.61</v>
      </c>
      <c r="X29" s="196">
        <v>2.6</v>
      </c>
      <c r="Y29" s="196">
        <v>0</v>
      </c>
      <c r="Z29" s="196">
        <v>4.9000000000000004</v>
      </c>
      <c r="AA29" s="196">
        <v>1.59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-35</v>
      </c>
      <c r="AL29" s="196">
        <v>0</v>
      </c>
      <c r="AM29" s="196">
        <v>0</v>
      </c>
      <c r="AN29" s="196">
        <v>0</v>
      </c>
      <c r="AO29" s="196">
        <v>162.99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14.3</v>
      </c>
      <c r="E30" s="196">
        <v>0</v>
      </c>
      <c r="F30" s="196">
        <v>0</v>
      </c>
      <c r="G30" s="196">
        <v>22.9</v>
      </c>
      <c r="H30" s="196">
        <v>0</v>
      </c>
      <c r="I30" s="196">
        <v>0</v>
      </c>
      <c r="J30" s="196">
        <v>40.92</v>
      </c>
      <c r="K30" s="196">
        <v>20.43</v>
      </c>
      <c r="L30" s="196">
        <v>0.39</v>
      </c>
      <c r="M30" s="196">
        <v>2.56</v>
      </c>
      <c r="N30" s="196">
        <v>1.04</v>
      </c>
      <c r="O30" s="196">
        <v>2.94</v>
      </c>
      <c r="P30" s="196">
        <v>0.93</v>
      </c>
      <c r="Q30" s="196">
        <v>0.18</v>
      </c>
      <c r="R30" s="196">
        <v>0.75</v>
      </c>
      <c r="S30" s="196">
        <v>0.47</v>
      </c>
      <c r="T30" s="196">
        <v>0</v>
      </c>
      <c r="U30" s="196">
        <v>2.4900000000000002</v>
      </c>
      <c r="V30" s="196">
        <v>0.36</v>
      </c>
      <c r="W30" s="196">
        <v>0.61</v>
      </c>
      <c r="X30" s="196">
        <v>2.6</v>
      </c>
      <c r="Y30" s="196">
        <v>0</v>
      </c>
      <c r="Z30" s="196">
        <v>4.9000000000000004</v>
      </c>
      <c r="AA30" s="196">
        <v>1.59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-35</v>
      </c>
      <c r="AL30" s="196">
        <v>0</v>
      </c>
      <c r="AM30" s="196">
        <v>0</v>
      </c>
      <c r="AN30" s="196">
        <v>0</v>
      </c>
      <c r="AO30" s="196">
        <v>92.99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14.3</v>
      </c>
      <c r="E31" s="196">
        <v>0</v>
      </c>
      <c r="F31" s="196">
        <v>0</v>
      </c>
      <c r="G31" s="196">
        <v>22.9</v>
      </c>
      <c r="H31" s="196">
        <v>0</v>
      </c>
      <c r="I31" s="196">
        <v>0</v>
      </c>
      <c r="J31" s="196">
        <v>40.92</v>
      </c>
      <c r="K31" s="196">
        <v>20.43</v>
      </c>
      <c r="L31" s="196">
        <v>0.39</v>
      </c>
      <c r="M31" s="196">
        <v>2.56</v>
      </c>
      <c r="N31" s="196">
        <v>1.04</v>
      </c>
      <c r="O31" s="196">
        <v>2.94</v>
      </c>
      <c r="P31" s="196">
        <v>0.93</v>
      </c>
      <c r="Q31" s="196">
        <v>0.18</v>
      </c>
      <c r="R31" s="196">
        <v>0.75</v>
      </c>
      <c r="S31" s="196">
        <v>0.47</v>
      </c>
      <c r="T31" s="196">
        <v>0</v>
      </c>
      <c r="U31" s="196">
        <v>2.4900000000000002</v>
      </c>
      <c r="V31" s="196">
        <v>0.36</v>
      </c>
      <c r="W31" s="196">
        <v>0.61</v>
      </c>
      <c r="X31" s="196">
        <v>2.6</v>
      </c>
      <c r="Y31" s="196">
        <v>0</v>
      </c>
      <c r="Z31" s="196">
        <v>4.9000000000000004</v>
      </c>
      <c r="AA31" s="196">
        <v>1.59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-35</v>
      </c>
      <c r="AL31" s="196">
        <v>0</v>
      </c>
      <c r="AM31" s="196">
        <v>0</v>
      </c>
      <c r="AN31" s="196">
        <v>0</v>
      </c>
      <c r="AO31" s="196">
        <v>72.989999999999995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14.3</v>
      </c>
      <c r="E32" s="196">
        <v>0</v>
      </c>
      <c r="F32" s="196">
        <v>0</v>
      </c>
      <c r="G32" s="196">
        <v>22.9</v>
      </c>
      <c r="H32" s="196">
        <v>0</v>
      </c>
      <c r="I32" s="196">
        <v>0</v>
      </c>
      <c r="J32" s="196">
        <v>40.92</v>
      </c>
      <c r="K32" s="196">
        <v>20.43</v>
      </c>
      <c r="L32" s="196">
        <v>0.39</v>
      </c>
      <c r="M32" s="196">
        <v>2.56</v>
      </c>
      <c r="N32" s="196">
        <v>1.04</v>
      </c>
      <c r="O32" s="196">
        <v>2.94</v>
      </c>
      <c r="P32" s="196">
        <v>0.93</v>
      </c>
      <c r="Q32" s="196">
        <v>0.18</v>
      </c>
      <c r="R32" s="196">
        <v>0.75</v>
      </c>
      <c r="S32" s="196">
        <v>0.47</v>
      </c>
      <c r="T32" s="196">
        <v>0</v>
      </c>
      <c r="U32" s="196">
        <v>2.4900000000000002</v>
      </c>
      <c r="V32" s="196">
        <v>0.36</v>
      </c>
      <c r="W32" s="196">
        <v>0.61</v>
      </c>
      <c r="X32" s="196">
        <v>2.6</v>
      </c>
      <c r="Y32" s="196">
        <v>0</v>
      </c>
      <c r="Z32" s="196">
        <v>4.9000000000000004</v>
      </c>
      <c r="AA32" s="196">
        <v>1.59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-35</v>
      </c>
      <c r="AL32" s="196">
        <v>0</v>
      </c>
      <c r="AM32" s="196">
        <v>0</v>
      </c>
      <c r="AN32" s="196">
        <v>0</v>
      </c>
      <c r="AO32" s="196">
        <v>72.989999999999995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14.3</v>
      </c>
      <c r="E33" s="196">
        <v>0</v>
      </c>
      <c r="F33" s="196">
        <v>0</v>
      </c>
      <c r="G33" s="196">
        <v>22.9</v>
      </c>
      <c r="H33" s="196">
        <v>0</v>
      </c>
      <c r="I33" s="196">
        <v>0</v>
      </c>
      <c r="J33" s="196">
        <v>40.92</v>
      </c>
      <c r="K33" s="196">
        <v>20.43</v>
      </c>
      <c r="L33" s="196">
        <v>0.39</v>
      </c>
      <c r="M33" s="196">
        <v>2.56</v>
      </c>
      <c r="N33" s="196">
        <v>1.04</v>
      </c>
      <c r="O33" s="196">
        <v>2.94</v>
      </c>
      <c r="P33" s="196">
        <v>0.93</v>
      </c>
      <c r="Q33" s="196">
        <v>0.18</v>
      </c>
      <c r="R33" s="196">
        <v>0.75</v>
      </c>
      <c r="S33" s="196">
        <v>0.47</v>
      </c>
      <c r="T33" s="196">
        <v>0</v>
      </c>
      <c r="U33" s="196">
        <v>2.4900000000000002</v>
      </c>
      <c r="V33" s="196">
        <v>0.36</v>
      </c>
      <c r="W33" s="196">
        <v>0.61</v>
      </c>
      <c r="X33" s="196">
        <v>2.6</v>
      </c>
      <c r="Y33" s="196">
        <v>0</v>
      </c>
      <c r="Z33" s="196">
        <v>4.9000000000000004</v>
      </c>
      <c r="AA33" s="196">
        <v>1.59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-3.78</v>
      </c>
      <c r="AL33" s="196">
        <v>0</v>
      </c>
      <c r="AM33" s="196">
        <v>0</v>
      </c>
      <c r="AN33" s="196">
        <v>0</v>
      </c>
      <c r="AO33" s="196">
        <v>72.989999999999995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14.3</v>
      </c>
      <c r="E34" s="196">
        <v>0</v>
      </c>
      <c r="F34" s="196">
        <v>0</v>
      </c>
      <c r="G34" s="196">
        <v>22.9</v>
      </c>
      <c r="H34" s="196">
        <v>0</v>
      </c>
      <c r="I34" s="196">
        <v>0</v>
      </c>
      <c r="J34" s="196">
        <v>40.92</v>
      </c>
      <c r="K34" s="196">
        <v>20.43</v>
      </c>
      <c r="L34" s="196">
        <v>0.39</v>
      </c>
      <c r="M34" s="196">
        <v>2.56</v>
      </c>
      <c r="N34" s="196">
        <v>1.04</v>
      </c>
      <c r="O34" s="196">
        <v>2.94</v>
      </c>
      <c r="P34" s="196">
        <v>0.93</v>
      </c>
      <c r="Q34" s="196">
        <v>0.18</v>
      </c>
      <c r="R34" s="196">
        <v>0.75</v>
      </c>
      <c r="S34" s="196">
        <v>0.47</v>
      </c>
      <c r="T34" s="196">
        <v>0</v>
      </c>
      <c r="U34" s="196">
        <v>2.4900000000000002</v>
      </c>
      <c r="V34" s="196">
        <v>0.36</v>
      </c>
      <c r="W34" s="196">
        <v>0.61</v>
      </c>
      <c r="X34" s="196">
        <v>2.6</v>
      </c>
      <c r="Y34" s="196">
        <v>0</v>
      </c>
      <c r="Z34" s="196">
        <v>4.9000000000000004</v>
      </c>
      <c r="AA34" s="196">
        <v>1.59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-3.78</v>
      </c>
      <c r="AL34" s="196">
        <v>0</v>
      </c>
      <c r="AM34" s="196">
        <v>0</v>
      </c>
      <c r="AN34" s="196">
        <v>0</v>
      </c>
      <c r="AO34" s="196">
        <v>72.989999999999995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14.2</v>
      </c>
      <c r="E35" s="196">
        <v>0</v>
      </c>
      <c r="F35" s="196">
        <v>0</v>
      </c>
      <c r="G35" s="196">
        <v>22.9</v>
      </c>
      <c r="H35" s="196">
        <v>0</v>
      </c>
      <c r="I35" s="196">
        <v>0</v>
      </c>
      <c r="J35" s="196">
        <v>37.06</v>
      </c>
      <c r="K35" s="196">
        <v>20.43</v>
      </c>
      <c r="L35" s="196">
        <v>0.39</v>
      </c>
      <c r="M35" s="196">
        <v>2.56</v>
      </c>
      <c r="N35" s="196">
        <v>1.04</v>
      </c>
      <c r="O35" s="196">
        <v>2.94</v>
      </c>
      <c r="P35" s="196">
        <v>0.93</v>
      </c>
      <c r="Q35" s="196">
        <v>0.18</v>
      </c>
      <c r="R35" s="196">
        <v>0.75</v>
      </c>
      <c r="S35" s="196">
        <v>0.47</v>
      </c>
      <c r="T35" s="196">
        <v>0</v>
      </c>
      <c r="U35" s="196">
        <v>2.4900000000000002</v>
      </c>
      <c r="V35" s="196">
        <v>0.36</v>
      </c>
      <c r="W35" s="196">
        <v>0.61</v>
      </c>
      <c r="X35" s="196">
        <v>2.6</v>
      </c>
      <c r="Y35" s="196">
        <v>0</v>
      </c>
      <c r="Z35" s="196">
        <v>4.9000000000000004</v>
      </c>
      <c r="AA35" s="196">
        <v>1.59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-3.78</v>
      </c>
      <c r="AL35" s="196">
        <v>0</v>
      </c>
      <c r="AM35" s="196">
        <v>0</v>
      </c>
      <c r="AN35" s="196">
        <v>0</v>
      </c>
      <c r="AO35" s="196">
        <v>72.989999999999995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14.2</v>
      </c>
      <c r="E36" s="196">
        <v>0</v>
      </c>
      <c r="F36" s="196">
        <v>0</v>
      </c>
      <c r="G36" s="196">
        <v>22.9</v>
      </c>
      <c r="H36" s="196">
        <v>0</v>
      </c>
      <c r="I36" s="196">
        <v>0</v>
      </c>
      <c r="J36" s="196">
        <v>37.06</v>
      </c>
      <c r="K36" s="196">
        <v>20.43</v>
      </c>
      <c r="L36" s="196">
        <v>0.39</v>
      </c>
      <c r="M36" s="196">
        <v>2.56</v>
      </c>
      <c r="N36" s="196">
        <v>1.04</v>
      </c>
      <c r="O36" s="196">
        <v>2.94</v>
      </c>
      <c r="P36" s="196">
        <v>0.93</v>
      </c>
      <c r="Q36" s="196">
        <v>0.18</v>
      </c>
      <c r="R36" s="196">
        <v>0.75</v>
      </c>
      <c r="S36" s="196">
        <v>0.47</v>
      </c>
      <c r="T36" s="196">
        <v>0</v>
      </c>
      <c r="U36" s="196">
        <v>2.4900000000000002</v>
      </c>
      <c r="V36" s="196">
        <v>0.36</v>
      </c>
      <c r="W36" s="196">
        <v>0.61</v>
      </c>
      <c r="X36" s="196">
        <v>2.6</v>
      </c>
      <c r="Y36" s="196">
        <v>0</v>
      </c>
      <c r="Z36" s="196">
        <v>4.9000000000000004</v>
      </c>
      <c r="AA36" s="196">
        <v>1.59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-3.78</v>
      </c>
      <c r="AL36" s="196">
        <v>0</v>
      </c>
      <c r="AM36" s="196">
        <v>0</v>
      </c>
      <c r="AN36" s="196">
        <v>0</v>
      </c>
      <c r="AO36" s="196">
        <v>72.989999999999995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14.2</v>
      </c>
      <c r="E37" s="196">
        <v>0</v>
      </c>
      <c r="F37" s="196">
        <v>0</v>
      </c>
      <c r="G37" s="196">
        <v>22.9</v>
      </c>
      <c r="H37" s="196">
        <v>0</v>
      </c>
      <c r="I37" s="196">
        <v>0</v>
      </c>
      <c r="J37" s="196">
        <v>37.06</v>
      </c>
      <c r="K37" s="196">
        <v>20.43</v>
      </c>
      <c r="L37" s="196">
        <v>0.39</v>
      </c>
      <c r="M37" s="196">
        <v>2.56</v>
      </c>
      <c r="N37" s="196">
        <v>1.04</v>
      </c>
      <c r="O37" s="196">
        <v>2.94</v>
      </c>
      <c r="P37" s="196">
        <v>0.93</v>
      </c>
      <c r="Q37" s="196">
        <v>0.18</v>
      </c>
      <c r="R37" s="196">
        <v>0.75</v>
      </c>
      <c r="S37" s="196">
        <v>0.47</v>
      </c>
      <c r="T37" s="196">
        <v>0</v>
      </c>
      <c r="U37" s="196">
        <v>2.4900000000000002</v>
      </c>
      <c r="V37" s="196">
        <v>0.36</v>
      </c>
      <c r="W37" s="196">
        <v>0.61</v>
      </c>
      <c r="X37" s="196">
        <v>2.6</v>
      </c>
      <c r="Y37" s="196">
        <v>0</v>
      </c>
      <c r="Z37" s="196">
        <v>4.9000000000000004</v>
      </c>
      <c r="AA37" s="196">
        <v>1.59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-3.78</v>
      </c>
      <c r="AL37" s="196">
        <v>0</v>
      </c>
      <c r="AM37" s="196">
        <v>0</v>
      </c>
      <c r="AN37" s="196">
        <v>0</v>
      </c>
      <c r="AO37" s="196">
        <v>72.989999999999995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14.2</v>
      </c>
      <c r="E38" s="196">
        <v>0</v>
      </c>
      <c r="F38" s="196">
        <v>0</v>
      </c>
      <c r="G38" s="196">
        <v>22.9</v>
      </c>
      <c r="H38" s="196">
        <v>0</v>
      </c>
      <c r="I38" s="196">
        <v>0</v>
      </c>
      <c r="J38" s="196">
        <v>37.06</v>
      </c>
      <c r="K38" s="196">
        <v>20.43</v>
      </c>
      <c r="L38" s="196">
        <v>0.39</v>
      </c>
      <c r="M38" s="196">
        <v>2.56</v>
      </c>
      <c r="N38" s="196">
        <v>1.04</v>
      </c>
      <c r="O38" s="196">
        <v>2.94</v>
      </c>
      <c r="P38" s="196">
        <v>0.93</v>
      </c>
      <c r="Q38" s="196">
        <v>0.18</v>
      </c>
      <c r="R38" s="196">
        <v>0.75</v>
      </c>
      <c r="S38" s="196">
        <v>0.47</v>
      </c>
      <c r="T38" s="196">
        <v>0</v>
      </c>
      <c r="U38" s="196">
        <v>2.4900000000000002</v>
      </c>
      <c r="V38" s="196">
        <v>0.36</v>
      </c>
      <c r="W38" s="196">
        <v>0.61</v>
      </c>
      <c r="X38" s="196">
        <v>2.6</v>
      </c>
      <c r="Y38" s="196">
        <v>0</v>
      </c>
      <c r="Z38" s="196">
        <v>4.9000000000000004</v>
      </c>
      <c r="AA38" s="196">
        <v>1.59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-3.78</v>
      </c>
      <c r="AL38" s="196">
        <v>0</v>
      </c>
      <c r="AM38" s="196">
        <v>0</v>
      </c>
      <c r="AN38" s="196">
        <v>0</v>
      </c>
      <c r="AO38" s="196">
        <v>72.989999999999995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14.2</v>
      </c>
      <c r="E39" s="196">
        <v>0</v>
      </c>
      <c r="F39" s="196">
        <v>0</v>
      </c>
      <c r="G39" s="196">
        <v>22.9</v>
      </c>
      <c r="H39" s="196">
        <v>0</v>
      </c>
      <c r="I39" s="196">
        <v>0</v>
      </c>
      <c r="J39" s="196">
        <v>37.06</v>
      </c>
      <c r="K39" s="196">
        <v>10.210000000000001</v>
      </c>
      <c r="L39" s="196">
        <v>0.39</v>
      </c>
      <c r="M39" s="196">
        <v>2.56</v>
      </c>
      <c r="N39" s="196">
        <v>1.04</v>
      </c>
      <c r="O39" s="196">
        <v>2.94</v>
      </c>
      <c r="P39" s="196">
        <v>0.93</v>
      </c>
      <c r="Q39" s="196">
        <v>0.18</v>
      </c>
      <c r="R39" s="196">
        <v>0.75</v>
      </c>
      <c r="S39" s="196">
        <v>0.47</v>
      </c>
      <c r="T39" s="196">
        <v>0</v>
      </c>
      <c r="U39" s="196">
        <v>2.4900000000000002</v>
      </c>
      <c r="V39" s="196">
        <v>0.36</v>
      </c>
      <c r="W39" s="196">
        <v>0.61</v>
      </c>
      <c r="X39" s="196">
        <v>2.6</v>
      </c>
      <c r="Y39" s="196">
        <v>0</v>
      </c>
      <c r="Z39" s="196">
        <v>4.9000000000000004</v>
      </c>
      <c r="AA39" s="196">
        <v>1.59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-3.78</v>
      </c>
      <c r="AL39" s="196">
        <v>0</v>
      </c>
      <c r="AM39" s="196">
        <v>0</v>
      </c>
      <c r="AN39" s="196">
        <v>0</v>
      </c>
      <c r="AO39" s="196">
        <v>72.989999999999995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14.2</v>
      </c>
      <c r="E40" s="196">
        <v>0</v>
      </c>
      <c r="F40" s="196">
        <v>0</v>
      </c>
      <c r="G40" s="196">
        <v>22.9</v>
      </c>
      <c r="H40" s="196">
        <v>0</v>
      </c>
      <c r="I40" s="196">
        <v>0</v>
      </c>
      <c r="J40" s="196">
        <v>37.06</v>
      </c>
      <c r="K40" s="196">
        <v>10.210000000000001</v>
      </c>
      <c r="L40" s="196">
        <v>0.39</v>
      </c>
      <c r="M40" s="196">
        <v>2.56</v>
      </c>
      <c r="N40" s="196">
        <v>1.04</v>
      </c>
      <c r="O40" s="196">
        <v>2.94</v>
      </c>
      <c r="P40" s="196">
        <v>0.93</v>
      </c>
      <c r="Q40" s="196">
        <v>0.18</v>
      </c>
      <c r="R40" s="196">
        <v>0.75</v>
      </c>
      <c r="S40" s="196">
        <v>0.47</v>
      </c>
      <c r="T40" s="196">
        <v>0</v>
      </c>
      <c r="U40" s="196">
        <v>2.4900000000000002</v>
      </c>
      <c r="V40" s="196">
        <v>0.36</v>
      </c>
      <c r="W40" s="196">
        <v>0.61</v>
      </c>
      <c r="X40" s="196">
        <v>2.6</v>
      </c>
      <c r="Y40" s="196">
        <v>0</v>
      </c>
      <c r="Z40" s="196">
        <v>4.9000000000000004</v>
      </c>
      <c r="AA40" s="196">
        <v>1.59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-3.78</v>
      </c>
      <c r="AL40" s="196">
        <v>0</v>
      </c>
      <c r="AM40" s="196">
        <v>0</v>
      </c>
      <c r="AN40" s="196">
        <v>0</v>
      </c>
      <c r="AO40" s="196">
        <v>72.989999999999995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14.2</v>
      </c>
      <c r="E41" s="196">
        <v>0</v>
      </c>
      <c r="F41" s="196">
        <v>0</v>
      </c>
      <c r="G41" s="196">
        <v>22.9</v>
      </c>
      <c r="H41" s="196">
        <v>0</v>
      </c>
      <c r="I41" s="196">
        <v>0</v>
      </c>
      <c r="J41" s="196">
        <v>37.06</v>
      </c>
      <c r="K41" s="196">
        <v>10.210000000000001</v>
      </c>
      <c r="L41" s="196">
        <v>0.39</v>
      </c>
      <c r="M41" s="196">
        <v>2.56</v>
      </c>
      <c r="N41" s="196">
        <v>1.04</v>
      </c>
      <c r="O41" s="196">
        <v>2.94</v>
      </c>
      <c r="P41" s="196">
        <v>0.93</v>
      </c>
      <c r="Q41" s="196">
        <v>0.18</v>
      </c>
      <c r="R41" s="196">
        <v>0.75</v>
      </c>
      <c r="S41" s="196">
        <v>0.47</v>
      </c>
      <c r="T41" s="196">
        <v>0</v>
      </c>
      <c r="U41" s="196">
        <v>2.4900000000000002</v>
      </c>
      <c r="V41" s="196">
        <v>0.36</v>
      </c>
      <c r="W41" s="196">
        <v>0.61</v>
      </c>
      <c r="X41" s="196">
        <v>2.6</v>
      </c>
      <c r="Y41" s="196">
        <v>0</v>
      </c>
      <c r="Z41" s="196">
        <v>4.9000000000000004</v>
      </c>
      <c r="AA41" s="196">
        <v>1.59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-3.78</v>
      </c>
      <c r="AL41" s="196">
        <v>0</v>
      </c>
      <c r="AM41" s="196">
        <v>0</v>
      </c>
      <c r="AN41" s="196">
        <v>0</v>
      </c>
      <c r="AO41" s="196">
        <v>72.989999999999995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14.2</v>
      </c>
      <c r="E42" s="196">
        <v>0</v>
      </c>
      <c r="F42" s="196">
        <v>0</v>
      </c>
      <c r="G42" s="196">
        <v>22.9</v>
      </c>
      <c r="H42" s="196">
        <v>0</v>
      </c>
      <c r="I42" s="196">
        <v>0</v>
      </c>
      <c r="J42" s="196">
        <v>37.06</v>
      </c>
      <c r="K42" s="196">
        <v>10.210000000000001</v>
      </c>
      <c r="L42" s="196">
        <v>0.39</v>
      </c>
      <c r="M42" s="196">
        <v>2.56</v>
      </c>
      <c r="N42" s="196">
        <v>1.04</v>
      </c>
      <c r="O42" s="196">
        <v>2.94</v>
      </c>
      <c r="P42" s="196">
        <v>0.93</v>
      </c>
      <c r="Q42" s="196">
        <v>0.18</v>
      </c>
      <c r="R42" s="196">
        <v>0.75</v>
      </c>
      <c r="S42" s="196">
        <v>0.47</v>
      </c>
      <c r="T42" s="196">
        <v>0</v>
      </c>
      <c r="U42" s="196">
        <v>2.4900000000000002</v>
      </c>
      <c r="V42" s="196">
        <v>0.36</v>
      </c>
      <c r="W42" s="196">
        <v>0.61</v>
      </c>
      <c r="X42" s="196">
        <v>2.6</v>
      </c>
      <c r="Y42" s="196">
        <v>0</v>
      </c>
      <c r="Z42" s="196">
        <v>4.9000000000000004</v>
      </c>
      <c r="AA42" s="196">
        <v>1.59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-3.78</v>
      </c>
      <c r="AL42" s="196">
        <v>0</v>
      </c>
      <c r="AM42" s="196">
        <v>0</v>
      </c>
      <c r="AN42" s="196">
        <v>0</v>
      </c>
      <c r="AO42" s="196">
        <v>72.989999999999995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14.2</v>
      </c>
      <c r="E43" s="196">
        <v>0</v>
      </c>
      <c r="F43" s="196">
        <v>0</v>
      </c>
      <c r="G43" s="196">
        <v>22.9</v>
      </c>
      <c r="H43" s="196">
        <v>0</v>
      </c>
      <c r="I43" s="196">
        <v>0</v>
      </c>
      <c r="J43" s="196">
        <v>37.06</v>
      </c>
      <c r="K43" s="196">
        <v>10.210000000000001</v>
      </c>
      <c r="L43" s="196">
        <v>0.39</v>
      </c>
      <c r="M43" s="196">
        <v>2.56</v>
      </c>
      <c r="N43" s="196">
        <v>1.04</v>
      </c>
      <c r="O43" s="196">
        <v>2.94</v>
      </c>
      <c r="P43" s="196">
        <v>0.93</v>
      </c>
      <c r="Q43" s="196">
        <v>0.18</v>
      </c>
      <c r="R43" s="196">
        <v>0.75</v>
      </c>
      <c r="S43" s="196">
        <v>0.47</v>
      </c>
      <c r="T43" s="196">
        <v>0</v>
      </c>
      <c r="U43" s="196">
        <v>2.4900000000000002</v>
      </c>
      <c r="V43" s="196">
        <v>0.36</v>
      </c>
      <c r="W43" s="196">
        <v>0.61</v>
      </c>
      <c r="X43" s="196">
        <v>2.6</v>
      </c>
      <c r="Y43" s="196">
        <v>0</v>
      </c>
      <c r="Z43" s="196">
        <v>4.9000000000000004</v>
      </c>
      <c r="AA43" s="196">
        <v>1.59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-3.78</v>
      </c>
      <c r="AL43" s="196">
        <v>0</v>
      </c>
      <c r="AM43" s="196">
        <v>0</v>
      </c>
      <c r="AN43" s="196">
        <v>0</v>
      </c>
      <c r="AO43" s="196">
        <v>72.989999999999995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14.2</v>
      </c>
      <c r="E44" s="196">
        <v>0</v>
      </c>
      <c r="F44" s="196">
        <v>0</v>
      </c>
      <c r="G44" s="196">
        <v>22.9</v>
      </c>
      <c r="H44" s="196">
        <v>0</v>
      </c>
      <c r="I44" s="196">
        <v>0</v>
      </c>
      <c r="J44" s="196">
        <v>37.06</v>
      </c>
      <c r="K44" s="196">
        <v>10.210000000000001</v>
      </c>
      <c r="L44" s="196">
        <v>0.39</v>
      </c>
      <c r="M44" s="196">
        <v>2.56</v>
      </c>
      <c r="N44" s="196">
        <v>1.04</v>
      </c>
      <c r="O44" s="196">
        <v>2.94</v>
      </c>
      <c r="P44" s="196">
        <v>0.93</v>
      </c>
      <c r="Q44" s="196">
        <v>0.18</v>
      </c>
      <c r="R44" s="196">
        <v>0.75</v>
      </c>
      <c r="S44" s="196">
        <v>0.47</v>
      </c>
      <c r="T44" s="196">
        <v>0</v>
      </c>
      <c r="U44" s="196">
        <v>2.4900000000000002</v>
      </c>
      <c r="V44" s="196">
        <v>0.36</v>
      </c>
      <c r="W44" s="196">
        <v>0.61</v>
      </c>
      <c r="X44" s="196">
        <v>2.6</v>
      </c>
      <c r="Y44" s="196">
        <v>0</v>
      </c>
      <c r="Z44" s="196">
        <v>4.9000000000000004</v>
      </c>
      <c r="AA44" s="196">
        <v>1.59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-3.78</v>
      </c>
      <c r="AL44" s="196">
        <v>0</v>
      </c>
      <c r="AM44" s="196">
        <v>0</v>
      </c>
      <c r="AN44" s="196">
        <v>0</v>
      </c>
      <c r="AO44" s="196">
        <v>72.989999999999995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14.2</v>
      </c>
      <c r="E45" s="196">
        <v>0</v>
      </c>
      <c r="F45" s="196">
        <v>0</v>
      </c>
      <c r="G45" s="196">
        <v>22.9</v>
      </c>
      <c r="H45" s="196">
        <v>0</v>
      </c>
      <c r="I45" s="196">
        <v>0</v>
      </c>
      <c r="J45" s="196">
        <v>37.06</v>
      </c>
      <c r="K45" s="196">
        <v>10.210000000000001</v>
      </c>
      <c r="L45" s="196">
        <v>0.39</v>
      </c>
      <c r="M45" s="196">
        <v>2.56</v>
      </c>
      <c r="N45" s="196">
        <v>1.04</v>
      </c>
      <c r="O45" s="196">
        <v>2.94</v>
      </c>
      <c r="P45" s="196">
        <v>0.93</v>
      </c>
      <c r="Q45" s="196">
        <v>0.18</v>
      </c>
      <c r="R45" s="196">
        <v>0.75</v>
      </c>
      <c r="S45" s="196">
        <v>0.47</v>
      </c>
      <c r="T45" s="196">
        <v>0</v>
      </c>
      <c r="U45" s="196">
        <v>2.4900000000000002</v>
      </c>
      <c r="V45" s="196">
        <v>0.36</v>
      </c>
      <c r="W45" s="196">
        <v>0.61</v>
      </c>
      <c r="X45" s="196">
        <v>2.6</v>
      </c>
      <c r="Y45" s="196">
        <v>0</v>
      </c>
      <c r="Z45" s="196">
        <v>4.9000000000000004</v>
      </c>
      <c r="AA45" s="196">
        <v>1.59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-3.78</v>
      </c>
      <c r="AL45" s="196">
        <v>0</v>
      </c>
      <c r="AM45" s="196">
        <v>0</v>
      </c>
      <c r="AN45" s="196">
        <v>0</v>
      </c>
      <c r="AO45" s="196">
        <v>72.989999999999995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14.2</v>
      </c>
      <c r="E46" s="196">
        <v>0</v>
      </c>
      <c r="F46" s="196">
        <v>0</v>
      </c>
      <c r="G46" s="196">
        <v>22.9</v>
      </c>
      <c r="H46" s="196">
        <v>0</v>
      </c>
      <c r="I46" s="196">
        <v>0</v>
      </c>
      <c r="J46" s="196">
        <v>37.06</v>
      </c>
      <c r="K46" s="196">
        <v>10.210000000000001</v>
      </c>
      <c r="L46" s="196">
        <v>0.39</v>
      </c>
      <c r="M46" s="196">
        <v>2.56</v>
      </c>
      <c r="N46" s="196">
        <v>1.04</v>
      </c>
      <c r="O46" s="196">
        <v>2.94</v>
      </c>
      <c r="P46" s="196">
        <v>0.93</v>
      </c>
      <c r="Q46" s="196">
        <v>0.18</v>
      </c>
      <c r="R46" s="196">
        <v>0.75</v>
      </c>
      <c r="S46" s="196">
        <v>0.47</v>
      </c>
      <c r="T46" s="196">
        <v>0</v>
      </c>
      <c r="U46" s="196">
        <v>2.4900000000000002</v>
      </c>
      <c r="V46" s="196">
        <v>0.36</v>
      </c>
      <c r="W46" s="196">
        <v>0.56999999999999995</v>
      </c>
      <c r="X46" s="196">
        <v>2.6</v>
      </c>
      <c r="Y46" s="196">
        <v>0</v>
      </c>
      <c r="Z46" s="196">
        <v>4.9000000000000004</v>
      </c>
      <c r="AA46" s="196">
        <v>1.59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-3.78</v>
      </c>
      <c r="AL46" s="196">
        <v>0</v>
      </c>
      <c r="AM46" s="196">
        <v>0</v>
      </c>
      <c r="AN46" s="196">
        <v>0</v>
      </c>
      <c r="AO46" s="196">
        <v>72.989999999999995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14.2</v>
      </c>
      <c r="E47" s="196">
        <v>0</v>
      </c>
      <c r="F47" s="196">
        <v>0</v>
      </c>
      <c r="G47" s="196">
        <v>22.9</v>
      </c>
      <c r="H47" s="196">
        <v>0</v>
      </c>
      <c r="I47" s="196">
        <v>0</v>
      </c>
      <c r="J47" s="196">
        <v>37.06</v>
      </c>
      <c r="K47" s="196">
        <v>10.210000000000001</v>
      </c>
      <c r="L47" s="196">
        <v>0.39</v>
      </c>
      <c r="M47" s="196">
        <v>2.56</v>
      </c>
      <c r="N47" s="196">
        <v>1.04</v>
      </c>
      <c r="O47" s="196">
        <v>2.94</v>
      </c>
      <c r="P47" s="196">
        <v>0.93</v>
      </c>
      <c r="Q47" s="196">
        <v>0.18</v>
      </c>
      <c r="R47" s="196">
        <v>0.75</v>
      </c>
      <c r="S47" s="196">
        <v>0.47</v>
      </c>
      <c r="T47" s="196">
        <v>0</v>
      </c>
      <c r="U47" s="196">
        <v>2.4900000000000002</v>
      </c>
      <c r="V47" s="196">
        <v>0.36</v>
      </c>
      <c r="W47" s="196">
        <v>0.47</v>
      </c>
      <c r="X47" s="196">
        <v>2.6</v>
      </c>
      <c r="Y47" s="196">
        <v>0</v>
      </c>
      <c r="Z47" s="196">
        <v>4.9000000000000004</v>
      </c>
      <c r="AA47" s="196">
        <v>1.59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-3.78</v>
      </c>
      <c r="AL47" s="196">
        <v>0</v>
      </c>
      <c r="AM47" s="196">
        <v>0</v>
      </c>
      <c r="AN47" s="196">
        <v>0</v>
      </c>
      <c r="AO47" s="196">
        <v>72.989999999999995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14.2</v>
      </c>
      <c r="E48" s="196">
        <v>0</v>
      </c>
      <c r="F48" s="196">
        <v>0</v>
      </c>
      <c r="G48" s="196">
        <v>22.9</v>
      </c>
      <c r="H48" s="196">
        <v>0</v>
      </c>
      <c r="I48" s="196">
        <v>0</v>
      </c>
      <c r="J48" s="196">
        <v>37.06</v>
      </c>
      <c r="K48" s="196">
        <v>10.210000000000001</v>
      </c>
      <c r="L48" s="196">
        <v>0.39</v>
      </c>
      <c r="M48" s="196">
        <v>2.56</v>
      </c>
      <c r="N48" s="196">
        <v>1.04</v>
      </c>
      <c r="O48" s="196">
        <v>2.94</v>
      </c>
      <c r="P48" s="196">
        <v>0.93</v>
      </c>
      <c r="Q48" s="196">
        <v>0.18</v>
      </c>
      <c r="R48" s="196">
        <v>0.75</v>
      </c>
      <c r="S48" s="196">
        <v>0.47</v>
      </c>
      <c r="T48" s="196">
        <v>0</v>
      </c>
      <c r="U48" s="196">
        <v>2.4900000000000002</v>
      </c>
      <c r="V48" s="196">
        <v>0.36</v>
      </c>
      <c r="W48" s="196">
        <v>0.41</v>
      </c>
      <c r="X48" s="196">
        <v>2.6</v>
      </c>
      <c r="Y48" s="196">
        <v>0</v>
      </c>
      <c r="Z48" s="196">
        <v>4.9000000000000004</v>
      </c>
      <c r="AA48" s="196">
        <v>1.59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-13.78</v>
      </c>
      <c r="AL48" s="196">
        <v>0</v>
      </c>
      <c r="AM48" s="196">
        <v>0</v>
      </c>
      <c r="AN48" s="196">
        <v>0</v>
      </c>
      <c r="AO48" s="196">
        <v>72.989999999999995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14.07</v>
      </c>
      <c r="E49" s="196">
        <v>0</v>
      </c>
      <c r="F49" s="196">
        <v>0</v>
      </c>
      <c r="G49" s="196">
        <v>22.9</v>
      </c>
      <c r="H49" s="196">
        <v>0</v>
      </c>
      <c r="I49" s="196">
        <v>0</v>
      </c>
      <c r="J49" s="196">
        <v>37.06</v>
      </c>
      <c r="K49" s="196">
        <v>10.210000000000001</v>
      </c>
      <c r="L49" s="196">
        <v>0.39</v>
      </c>
      <c r="M49" s="196">
        <v>2.56</v>
      </c>
      <c r="N49" s="196">
        <v>1.04</v>
      </c>
      <c r="O49" s="196">
        <v>2.94</v>
      </c>
      <c r="P49" s="196">
        <v>0.93</v>
      </c>
      <c r="Q49" s="196">
        <v>0.18</v>
      </c>
      <c r="R49" s="196">
        <v>0.75</v>
      </c>
      <c r="S49" s="196">
        <v>0.47</v>
      </c>
      <c r="T49" s="196">
        <v>0</v>
      </c>
      <c r="U49" s="196">
        <v>2.4900000000000002</v>
      </c>
      <c r="V49" s="196">
        <v>0.36</v>
      </c>
      <c r="W49" s="196">
        <v>0.35</v>
      </c>
      <c r="X49" s="196">
        <v>2.6</v>
      </c>
      <c r="Y49" s="196">
        <v>0</v>
      </c>
      <c r="Z49" s="196">
        <v>4.9000000000000004</v>
      </c>
      <c r="AA49" s="196">
        <v>1.59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-13.78</v>
      </c>
      <c r="AL49" s="196">
        <v>0</v>
      </c>
      <c r="AM49" s="196">
        <v>0</v>
      </c>
      <c r="AN49" s="196">
        <v>0</v>
      </c>
      <c r="AO49" s="196">
        <v>172.99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14.07</v>
      </c>
      <c r="E50" s="196">
        <v>0</v>
      </c>
      <c r="F50" s="196">
        <v>0</v>
      </c>
      <c r="G50" s="196">
        <v>22.9</v>
      </c>
      <c r="H50" s="196">
        <v>0</v>
      </c>
      <c r="I50" s="196">
        <v>0</v>
      </c>
      <c r="J50" s="196">
        <v>37.06</v>
      </c>
      <c r="K50" s="196">
        <v>10.210000000000001</v>
      </c>
      <c r="L50" s="196">
        <v>0.39</v>
      </c>
      <c r="M50" s="196">
        <v>2.56</v>
      </c>
      <c r="N50" s="196">
        <v>1.04</v>
      </c>
      <c r="O50" s="196">
        <v>2.94</v>
      </c>
      <c r="P50" s="196">
        <v>0.93</v>
      </c>
      <c r="Q50" s="196">
        <v>0.18</v>
      </c>
      <c r="R50" s="196">
        <v>0.75</v>
      </c>
      <c r="S50" s="196">
        <v>0.47</v>
      </c>
      <c r="T50" s="196">
        <v>0</v>
      </c>
      <c r="U50" s="196">
        <v>2.4900000000000002</v>
      </c>
      <c r="V50" s="196">
        <v>0.36</v>
      </c>
      <c r="W50" s="196">
        <v>0.3</v>
      </c>
      <c r="X50" s="196">
        <v>2.6</v>
      </c>
      <c r="Y50" s="196">
        <v>0</v>
      </c>
      <c r="Z50" s="196">
        <v>4.9000000000000004</v>
      </c>
      <c r="AA50" s="196">
        <v>1.59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-13.78</v>
      </c>
      <c r="AL50" s="196">
        <v>0</v>
      </c>
      <c r="AM50" s="196">
        <v>0</v>
      </c>
      <c r="AN50" s="196">
        <v>0</v>
      </c>
      <c r="AO50" s="196">
        <v>242.99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14.07</v>
      </c>
      <c r="E51" s="196">
        <v>0</v>
      </c>
      <c r="F51" s="196">
        <v>0</v>
      </c>
      <c r="G51" s="196">
        <v>22.9</v>
      </c>
      <c r="H51" s="196">
        <v>0</v>
      </c>
      <c r="I51" s="196">
        <v>0</v>
      </c>
      <c r="J51" s="196">
        <v>40.92</v>
      </c>
      <c r="K51" s="196">
        <v>10.210000000000001</v>
      </c>
      <c r="L51" s="196">
        <v>0.39</v>
      </c>
      <c r="M51" s="196">
        <v>2.56</v>
      </c>
      <c r="N51" s="196">
        <v>1.04</v>
      </c>
      <c r="O51" s="196">
        <v>2.94</v>
      </c>
      <c r="P51" s="196">
        <v>0.93</v>
      </c>
      <c r="Q51" s="196">
        <v>0.18</v>
      </c>
      <c r="R51" s="196">
        <v>0.75</v>
      </c>
      <c r="S51" s="196">
        <v>0.47</v>
      </c>
      <c r="T51" s="196">
        <v>0</v>
      </c>
      <c r="U51" s="196">
        <v>2.4900000000000002</v>
      </c>
      <c r="V51" s="196">
        <v>0.36</v>
      </c>
      <c r="W51" s="196">
        <v>0.24</v>
      </c>
      <c r="X51" s="196">
        <v>2.6</v>
      </c>
      <c r="Y51" s="196">
        <v>0</v>
      </c>
      <c r="Z51" s="196">
        <v>4.9000000000000004</v>
      </c>
      <c r="AA51" s="196">
        <v>1.59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-17.78</v>
      </c>
      <c r="AL51" s="196">
        <v>0</v>
      </c>
      <c r="AM51" s="196">
        <v>0</v>
      </c>
      <c r="AN51" s="196">
        <v>0</v>
      </c>
      <c r="AO51" s="196">
        <v>235.21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14.07</v>
      </c>
      <c r="E52" s="196">
        <v>0</v>
      </c>
      <c r="F52" s="196">
        <v>0</v>
      </c>
      <c r="G52" s="196">
        <v>22.9</v>
      </c>
      <c r="H52" s="196">
        <v>0</v>
      </c>
      <c r="I52" s="196">
        <v>0</v>
      </c>
      <c r="J52" s="196">
        <v>40.92</v>
      </c>
      <c r="K52" s="196">
        <v>10.210000000000001</v>
      </c>
      <c r="L52" s="196">
        <v>0.39</v>
      </c>
      <c r="M52" s="196">
        <v>2.56</v>
      </c>
      <c r="N52" s="196">
        <v>1.04</v>
      </c>
      <c r="O52" s="196">
        <v>2.94</v>
      </c>
      <c r="P52" s="196">
        <v>0.93</v>
      </c>
      <c r="Q52" s="196">
        <v>0.18</v>
      </c>
      <c r="R52" s="196">
        <v>0.75</v>
      </c>
      <c r="S52" s="196">
        <v>0.47</v>
      </c>
      <c r="T52" s="196">
        <v>0</v>
      </c>
      <c r="U52" s="196">
        <v>2.4900000000000002</v>
      </c>
      <c r="V52" s="196">
        <v>0.36</v>
      </c>
      <c r="W52" s="196">
        <v>0.18</v>
      </c>
      <c r="X52" s="196">
        <v>2.6</v>
      </c>
      <c r="Y52" s="196">
        <v>0</v>
      </c>
      <c r="Z52" s="196">
        <v>4.9000000000000004</v>
      </c>
      <c r="AA52" s="196">
        <v>1.59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-17.78</v>
      </c>
      <c r="AL52" s="196">
        <v>0</v>
      </c>
      <c r="AM52" s="196">
        <v>0</v>
      </c>
      <c r="AN52" s="196">
        <v>0</v>
      </c>
      <c r="AO52" s="196">
        <v>235.21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14.07</v>
      </c>
      <c r="E53" s="196">
        <v>0</v>
      </c>
      <c r="F53" s="196">
        <v>0</v>
      </c>
      <c r="G53" s="196">
        <v>22.9</v>
      </c>
      <c r="H53" s="196">
        <v>0</v>
      </c>
      <c r="I53" s="196">
        <v>0</v>
      </c>
      <c r="J53" s="196">
        <v>40.92</v>
      </c>
      <c r="K53" s="196">
        <v>10.220000000000001</v>
      </c>
      <c r="L53" s="196">
        <v>0.39</v>
      </c>
      <c r="M53" s="196">
        <v>2.56</v>
      </c>
      <c r="N53" s="196">
        <v>1.04</v>
      </c>
      <c r="O53" s="196">
        <v>2.94</v>
      </c>
      <c r="P53" s="196">
        <v>0.93</v>
      </c>
      <c r="Q53" s="196">
        <v>0.18</v>
      </c>
      <c r="R53" s="196">
        <v>0.75</v>
      </c>
      <c r="S53" s="196">
        <v>0.47</v>
      </c>
      <c r="T53" s="196">
        <v>0</v>
      </c>
      <c r="U53" s="196">
        <v>2.4900000000000002</v>
      </c>
      <c r="V53" s="196">
        <v>0.36</v>
      </c>
      <c r="W53" s="196">
        <v>0.06</v>
      </c>
      <c r="X53" s="196">
        <v>2.6</v>
      </c>
      <c r="Y53" s="196">
        <v>0</v>
      </c>
      <c r="Z53" s="196">
        <v>4.9000000000000004</v>
      </c>
      <c r="AA53" s="196">
        <v>1.59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-17.78</v>
      </c>
      <c r="AL53" s="196">
        <v>0</v>
      </c>
      <c r="AM53" s="196">
        <v>0</v>
      </c>
      <c r="AN53" s="196">
        <v>0</v>
      </c>
      <c r="AO53" s="196">
        <v>235.21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14.07</v>
      </c>
      <c r="E54" s="196">
        <v>0</v>
      </c>
      <c r="F54" s="196">
        <v>0</v>
      </c>
      <c r="G54" s="196">
        <v>22.9</v>
      </c>
      <c r="H54" s="196">
        <v>0</v>
      </c>
      <c r="I54" s="196">
        <v>0</v>
      </c>
      <c r="J54" s="196">
        <v>40.92</v>
      </c>
      <c r="K54" s="196">
        <v>10.220000000000001</v>
      </c>
      <c r="L54" s="196">
        <v>0.39</v>
      </c>
      <c r="M54" s="196">
        <v>2.56</v>
      </c>
      <c r="N54" s="196">
        <v>1.04</v>
      </c>
      <c r="O54" s="196">
        <v>2.94</v>
      </c>
      <c r="P54" s="196">
        <v>0.93</v>
      </c>
      <c r="Q54" s="196">
        <v>0.18</v>
      </c>
      <c r="R54" s="196">
        <v>0.75</v>
      </c>
      <c r="S54" s="196">
        <v>0.47</v>
      </c>
      <c r="T54" s="196">
        <v>0</v>
      </c>
      <c r="U54" s="196">
        <v>2.4900000000000002</v>
      </c>
      <c r="V54" s="196">
        <v>0.36</v>
      </c>
      <c r="W54" s="196">
        <v>0</v>
      </c>
      <c r="X54" s="196">
        <v>2.6</v>
      </c>
      <c r="Y54" s="196">
        <v>0</v>
      </c>
      <c r="Z54" s="196">
        <v>4.9000000000000004</v>
      </c>
      <c r="AA54" s="196">
        <v>1.59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-17.78</v>
      </c>
      <c r="AL54" s="196">
        <v>0</v>
      </c>
      <c r="AM54" s="196">
        <v>0</v>
      </c>
      <c r="AN54" s="196">
        <v>0</v>
      </c>
      <c r="AO54" s="196">
        <v>235.21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14.07</v>
      </c>
      <c r="E55" s="196">
        <v>0</v>
      </c>
      <c r="F55" s="196">
        <v>0</v>
      </c>
      <c r="G55" s="196">
        <v>22.9</v>
      </c>
      <c r="H55" s="196">
        <v>0</v>
      </c>
      <c r="I55" s="196">
        <v>0</v>
      </c>
      <c r="J55" s="196">
        <v>40.92</v>
      </c>
      <c r="K55" s="196">
        <v>10.220000000000001</v>
      </c>
      <c r="L55" s="196">
        <v>0</v>
      </c>
      <c r="M55" s="196">
        <v>2.56</v>
      </c>
      <c r="N55" s="196">
        <v>1.04</v>
      </c>
      <c r="O55" s="196">
        <v>2.94</v>
      </c>
      <c r="P55" s="196">
        <v>0.93</v>
      </c>
      <c r="Q55" s="196">
        <v>0.18</v>
      </c>
      <c r="R55" s="196">
        <v>0.75</v>
      </c>
      <c r="S55" s="196">
        <v>0.46</v>
      </c>
      <c r="T55" s="196">
        <v>0</v>
      </c>
      <c r="U55" s="196">
        <v>2.4900000000000002</v>
      </c>
      <c r="V55" s="196">
        <v>0.36</v>
      </c>
      <c r="W55" s="196">
        <v>0.75</v>
      </c>
      <c r="X55" s="196">
        <v>2.6</v>
      </c>
      <c r="Y55" s="196">
        <v>0</v>
      </c>
      <c r="Z55" s="196">
        <v>3.65</v>
      </c>
      <c r="AA55" s="196">
        <v>1.2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14.07</v>
      </c>
      <c r="E56" s="196">
        <v>0</v>
      </c>
      <c r="F56" s="196">
        <v>0</v>
      </c>
      <c r="G56" s="196">
        <v>22.9</v>
      </c>
      <c r="H56" s="196">
        <v>0</v>
      </c>
      <c r="I56" s="196">
        <v>0</v>
      </c>
      <c r="J56" s="196">
        <v>40.92</v>
      </c>
      <c r="K56" s="196">
        <v>10.220000000000001</v>
      </c>
      <c r="L56" s="196">
        <v>0</v>
      </c>
      <c r="M56" s="196">
        <v>2.56</v>
      </c>
      <c r="N56" s="196">
        <v>1.04</v>
      </c>
      <c r="O56" s="196">
        <v>2.94</v>
      </c>
      <c r="P56" s="196">
        <v>0.93</v>
      </c>
      <c r="Q56" s="196">
        <v>0.19</v>
      </c>
      <c r="R56" s="196">
        <v>0.75</v>
      </c>
      <c r="S56" s="196">
        <v>0.46</v>
      </c>
      <c r="T56" s="196">
        <v>0</v>
      </c>
      <c r="U56" s="196">
        <v>2.4900000000000002</v>
      </c>
      <c r="V56" s="196">
        <v>0.36</v>
      </c>
      <c r="W56" s="196">
        <v>0.77</v>
      </c>
      <c r="X56" s="196">
        <v>2.6</v>
      </c>
      <c r="Y56" s="196">
        <v>0</v>
      </c>
      <c r="Z56" s="196">
        <v>3.65</v>
      </c>
      <c r="AA56" s="196">
        <v>1.37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14.07</v>
      </c>
      <c r="E57" s="196">
        <v>0</v>
      </c>
      <c r="F57" s="196">
        <v>0</v>
      </c>
      <c r="G57" s="196">
        <v>22.9</v>
      </c>
      <c r="H57" s="196">
        <v>0</v>
      </c>
      <c r="I57" s="196">
        <v>0</v>
      </c>
      <c r="J57" s="196">
        <v>40.92</v>
      </c>
      <c r="K57" s="196">
        <v>10.220000000000001</v>
      </c>
      <c r="L57" s="196">
        <v>0.39</v>
      </c>
      <c r="M57" s="196">
        <v>2.56</v>
      </c>
      <c r="N57" s="196">
        <v>1.04</v>
      </c>
      <c r="O57" s="196">
        <v>2.94</v>
      </c>
      <c r="P57" s="196">
        <v>0.93</v>
      </c>
      <c r="Q57" s="196">
        <v>0.19</v>
      </c>
      <c r="R57" s="196">
        <v>0.75</v>
      </c>
      <c r="S57" s="196">
        <v>0.46</v>
      </c>
      <c r="T57" s="196">
        <v>0</v>
      </c>
      <c r="U57" s="196">
        <v>2.4900000000000002</v>
      </c>
      <c r="V57" s="196">
        <v>0.36</v>
      </c>
      <c r="W57" s="196">
        <v>0.77</v>
      </c>
      <c r="X57" s="196">
        <v>2.6</v>
      </c>
      <c r="Y57" s="196">
        <v>0</v>
      </c>
      <c r="Z57" s="196">
        <v>0</v>
      </c>
      <c r="AA57" s="196">
        <v>1.37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14.07</v>
      </c>
      <c r="E58" s="196">
        <v>0</v>
      </c>
      <c r="F58" s="196">
        <v>0</v>
      </c>
      <c r="G58" s="196">
        <v>22.9</v>
      </c>
      <c r="H58" s="196">
        <v>0</v>
      </c>
      <c r="I58" s="196">
        <v>0</v>
      </c>
      <c r="J58" s="196">
        <v>40.92</v>
      </c>
      <c r="K58" s="196">
        <v>10.220000000000001</v>
      </c>
      <c r="L58" s="196">
        <v>0.39</v>
      </c>
      <c r="M58" s="196">
        <v>2.56</v>
      </c>
      <c r="N58" s="196">
        <v>1.04</v>
      </c>
      <c r="O58" s="196">
        <v>2.94</v>
      </c>
      <c r="P58" s="196">
        <v>0.93</v>
      </c>
      <c r="Q58" s="196">
        <v>0.19</v>
      </c>
      <c r="R58" s="196">
        <v>0.75</v>
      </c>
      <c r="S58" s="196">
        <v>0.46</v>
      </c>
      <c r="T58" s="196">
        <v>0</v>
      </c>
      <c r="U58" s="196">
        <v>2.4900000000000002</v>
      </c>
      <c r="V58" s="196">
        <v>0.36</v>
      </c>
      <c r="W58" s="196">
        <v>0.79</v>
      </c>
      <c r="X58" s="196">
        <v>2.6</v>
      </c>
      <c r="Y58" s="196">
        <v>0</v>
      </c>
      <c r="Z58" s="196">
        <v>0</v>
      </c>
      <c r="AA58" s="196">
        <v>1.37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14.07</v>
      </c>
      <c r="E59" s="196">
        <v>0</v>
      </c>
      <c r="F59" s="196">
        <v>0</v>
      </c>
      <c r="G59" s="196">
        <v>22.9</v>
      </c>
      <c r="H59" s="196">
        <v>0</v>
      </c>
      <c r="I59" s="196">
        <v>0</v>
      </c>
      <c r="J59" s="196">
        <v>40.92</v>
      </c>
      <c r="K59" s="196">
        <v>10.220000000000001</v>
      </c>
      <c r="L59" s="196">
        <v>0.39</v>
      </c>
      <c r="M59" s="196">
        <v>2.56</v>
      </c>
      <c r="N59" s="196">
        <v>1.04</v>
      </c>
      <c r="O59" s="196">
        <v>2.94</v>
      </c>
      <c r="P59" s="196">
        <v>0.93</v>
      </c>
      <c r="Q59" s="196">
        <v>0.19</v>
      </c>
      <c r="R59" s="196">
        <v>0.75</v>
      </c>
      <c r="S59" s="196">
        <v>0.46</v>
      </c>
      <c r="T59" s="196">
        <v>0</v>
      </c>
      <c r="U59" s="196">
        <v>2.4900000000000002</v>
      </c>
      <c r="V59" s="196">
        <v>0.36</v>
      </c>
      <c r="W59" s="196">
        <v>0.82</v>
      </c>
      <c r="X59" s="196">
        <v>2.6</v>
      </c>
      <c r="Y59" s="196">
        <v>0</v>
      </c>
      <c r="Z59" s="196">
        <v>4.9000000000000004</v>
      </c>
      <c r="AA59" s="196">
        <v>1.59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14.07</v>
      </c>
      <c r="E60" s="196">
        <v>0</v>
      </c>
      <c r="F60" s="196">
        <v>0</v>
      </c>
      <c r="G60" s="196">
        <v>22.9</v>
      </c>
      <c r="H60" s="196">
        <v>0</v>
      </c>
      <c r="I60" s="196">
        <v>0</v>
      </c>
      <c r="J60" s="196">
        <v>40.92</v>
      </c>
      <c r="K60" s="196">
        <v>10.220000000000001</v>
      </c>
      <c r="L60" s="196">
        <v>0.39</v>
      </c>
      <c r="M60" s="196">
        <v>2.56</v>
      </c>
      <c r="N60" s="196">
        <v>1.04</v>
      </c>
      <c r="O60" s="196">
        <v>2.94</v>
      </c>
      <c r="P60" s="196">
        <v>0.93</v>
      </c>
      <c r="Q60" s="196">
        <v>0.19</v>
      </c>
      <c r="R60" s="196">
        <v>0.75</v>
      </c>
      <c r="S60" s="196">
        <v>0.46</v>
      </c>
      <c r="T60" s="196">
        <v>0</v>
      </c>
      <c r="U60" s="196">
        <v>2.4900000000000002</v>
      </c>
      <c r="V60" s="196">
        <v>0.36</v>
      </c>
      <c r="W60" s="196">
        <v>0.82</v>
      </c>
      <c r="X60" s="196">
        <v>2.6</v>
      </c>
      <c r="Y60" s="196">
        <v>0</v>
      </c>
      <c r="Z60" s="196">
        <v>4.9000000000000004</v>
      </c>
      <c r="AA60" s="196">
        <v>1.59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14.07</v>
      </c>
      <c r="E61" s="196">
        <v>0</v>
      </c>
      <c r="F61" s="196">
        <v>0</v>
      </c>
      <c r="G61" s="196">
        <v>22.9</v>
      </c>
      <c r="H61" s="196">
        <v>0</v>
      </c>
      <c r="I61" s="196">
        <v>0</v>
      </c>
      <c r="J61" s="196">
        <v>40.92</v>
      </c>
      <c r="K61" s="196">
        <v>10.220000000000001</v>
      </c>
      <c r="L61" s="196">
        <v>0.39</v>
      </c>
      <c r="M61" s="196">
        <v>2.56</v>
      </c>
      <c r="N61" s="196">
        <v>1.04</v>
      </c>
      <c r="O61" s="196">
        <v>2.94</v>
      </c>
      <c r="P61" s="196">
        <v>0.93</v>
      </c>
      <c r="Q61" s="196">
        <v>0.19</v>
      </c>
      <c r="R61" s="196">
        <v>0.75</v>
      </c>
      <c r="S61" s="196">
        <v>0.46</v>
      </c>
      <c r="T61" s="196">
        <v>0</v>
      </c>
      <c r="U61" s="196">
        <v>2.4900000000000002</v>
      </c>
      <c r="V61" s="196">
        <v>0.36</v>
      </c>
      <c r="W61" s="196">
        <v>0.82</v>
      </c>
      <c r="X61" s="196">
        <v>2.6</v>
      </c>
      <c r="Y61" s="196">
        <v>0</v>
      </c>
      <c r="Z61" s="196">
        <v>4.9000000000000004</v>
      </c>
      <c r="AA61" s="196">
        <v>1.59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14.07</v>
      </c>
      <c r="E62" s="196">
        <v>0</v>
      </c>
      <c r="F62" s="196">
        <v>0</v>
      </c>
      <c r="G62" s="196">
        <v>22.9</v>
      </c>
      <c r="H62" s="196">
        <v>0</v>
      </c>
      <c r="I62" s="196">
        <v>0</v>
      </c>
      <c r="J62" s="196">
        <v>40.92</v>
      </c>
      <c r="K62" s="196">
        <v>10.220000000000001</v>
      </c>
      <c r="L62" s="196">
        <v>0.39</v>
      </c>
      <c r="M62" s="196">
        <v>2.56</v>
      </c>
      <c r="N62" s="196">
        <v>1.04</v>
      </c>
      <c r="O62" s="196">
        <v>2.94</v>
      </c>
      <c r="P62" s="196">
        <v>0.93</v>
      </c>
      <c r="Q62" s="196">
        <v>0.19</v>
      </c>
      <c r="R62" s="196">
        <v>0.75</v>
      </c>
      <c r="S62" s="196">
        <v>0.46</v>
      </c>
      <c r="T62" s="196">
        <v>0</v>
      </c>
      <c r="U62" s="196">
        <v>2.4900000000000002</v>
      </c>
      <c r="V62" s="196">
        <v>0.36</v>
      </c>
      <c r="W62" s="196">
        <v>0.82</v>
      </c>
      <c r="X62" s="196">
        <v>2.6</v>
      </c>
      <c r="Y62" s="196">
        <v>0</v>
      </c>
      <c r="Z62" s="196">
        <v>4.9000000000000004</v>
      </c>
      <c r="AA62" s="196">
        <v>1.59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14.07</v>
      </c>
      <c r="E63" s="196">
        <v>0</v>
      </c>
      <c r="F63" s="196">
        <v>0</v>
      </c>
      <c r="G63" s="196">
        <v>22.9</v>
      </c>
      <c r="H63" s="196">
        <v>0</v>
      </c>
      <c r="I63" s="196">
        <v>0</v>
      </c>
      <c r="J63" s="196">
        <v>40.92</v>
      </c>
      <c r="K63" s="196">
        <v>10.220000000000001</v>
      </c>
      <c r="L63" s="196">
        <v>0.39</v>
      </c>
      <c r="M63" s="196">
        <v>2.56</v>
      </c>
      <c r="N63" s="196">
        <v>1.04</v>
      </c>
      <c r="O63" s="196">
        <v>2.94</v>
      </c>
      <c r="P63" s="196">
        <v>1.34</v>
      </c>
      <c r="Q63" s="196">
        <v>0.19</v>
      </c>
      <c r="R63" s="196">
        <v>0.75</v>
      </c>
      <c r="S63" s="196">
        <v>0.46</v>
      </c>
      <c r="T63" s="196">
        <v>0</v>
      </c>
      <c r="U63" s="196">
        <v>2.4900000000000002</v>
      </c>
      <c r="V63" s="196">
        <v>0.36</v>
      </c>
      <c r="W63" s="196">
        <v>0.82</v>
      </c>
      <c r="X63" s="196">
        <v>2.6</v>
      </c>
      <c r="Y63" s="196">
        <v>0</v>
      </c>
      <c r="Z63" s="196">
        <v>4.9000000000000004</v>
      </c>
      <c r="AA63" s="196">
        <v>1.59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14.07</v>
      </c>
      <c r="E64" s="196">
        <v>0</v>
      </c>
      <c r="F64" s="196">
        <v>0</v>
      </c>
      <c r="G64" s="196">
        <v>22.9</v>
      </c>
      <c r="H64" s="196">
        <v>0</v>
      </c>
      <c r="I64" s="196">
        <v>0</v>
      </c>
      <c r="J64" s="196">
        <v>40.92</v>
      </c>
      <c r="K64" s="196">
        <v>10.220000000000001</v>
      </c>
      <c r="L64" s="196">
        <v>0.39</v>
      </c>
      <c r="M64" s="196">
        <v>2.56</v>
      </c>
      <c r="N64" s="196">
        <v>1.04</v>
      </c>
      <c r="O64" s="196">
        <v>2.94</v>
      </c>
      <c r="P64" s="196">
        <v>1</v>
      </c>
      <c r="Q64" s="196">
        <v>0.19</v>
      </c>
      <c r="R64" s="196">
        <v>0.75</v>
      </c>
      <c r="S64" s="196">
        <v>0.46</v>
      </c>
      <c r="T64" s="196">
        <v>0</v>
      </c>
      <c r="U64" s="196">
        <v>2.4900000000000002</v>
      </c>
      <c r="V64" s="196">
        <v>0.36</v>
      </c>
      <c r="W64" s="196">
        <v>0.82</v>
      </c>
      <c r="X64" s="196">
        <v>2.6</v>
      </c>
      <c r="Y64" s="196">
        <v>0</v>
      </c>
      <c r="Z64" s="196">
        <v>4.9000000000000004</v>
      </c>
      <c r="AA64" s="196">
        <v>1.59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14.06</v>
      </c>
      <c r="E65" s="196">
        <v>0</v>
      </c>
      <c r="F65" s="196">
        <v>0</v>
      </c>
      <c r="G65" s="196">
        <v>22.9</v>
      </c>
      <c r="H65" s="196">
        <v>0</v>
      </c>
      <c r="I65" s="196">
        <v>0</v>
      </c>
      <c r="J65" s="196">
        <v>40.92</v>
      </c>
      <c r="K65" s="196">
        <v>10.220000000000001</v>
      </c>
      <c r="L65" s="196">
        <v>0.39</v>
      </c>
      <c r="M65" s="196">
        <v>2.36</v>
      </c>
      <c r="N65" s="196">
        <v>1.04</v>
      </c>
      <c r="O65" s="196">
        <v>2.94</v>
      </c>
      <c r="P65" s="196">
        <v>1</v>
      </c>
      <c r="Q65" s="196">
        <v>0.19</v>
      </c>
      <c r="R65" s="196">
        <v>0.75</v>
      </c>
      <c r="S65" s="196">
        <v>0.46</v>
      </c>
      <c r="T65" s="196">
        <v>0</v>
      </c>
      <c r="U65" s="196">
        <v>2.4900000000000002</v>
      </c>
      <c r="V65" s="196">
        <v>1.1399999999999999</v>
      </c>
      <c r="W65" s="196">
        <v>0.82</v>
      </c>
      <c r="X65" s="196">
        <v>2.6</v>
      </c>
      <c r="Y65" s="196">
        <v>0</v>
      </c>
      <c r="Z65" s="196">
        <v>4.9000000000000004</v>
      </c>
      <c r="AA65" s="196">
        <v>1.59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14.07</v>
      </c>
      <c r="E66" s="196">
        <v>0</v>
      </c>
      <c r="F66" s="196">
        <v>0</v>
      </c>
      <c r="G66" s="196">
        <v>22.9</v>
      </c>
      <c r="H66" s="196">
        <v>0</v>
      </c>
      <c r="I66" s="196">
        <v>0</v>
      </c>
      <c r="J66" s="196">
        <v>40.92</v>
      </c>
      <c r="K66" s="196">
        <v>10.25</v>
      </c>
      <c r="L66" s="196">
        <v>0.39</v>
      </c>
      <c r="M66" s="196">
        <v>2.17</v>
      </c>
      <c r="N66" s="196">
        <v>1.04</v>
      </c>
      <c r="O66" s="196">
        <v>2.94</v>
      </c>
      <c r="P66" s="196">
        <v>1</v>
      </c>
      <c r="Q66" s="196">
        <v>0.18</v>
      </c>
      <c r="R66" s="196">
        <v>0.75</v>
      </c>
      <c r="S66" s="196">
        <v>0.47</v>
      </c>
      <c r="T66" s="196">
        <v>0</v>
      </c>
      <c r="U66" s="196">
        <v>2.4900000000000002</v>
      </c>
      <c r="V66" s="196">
        <v>0.36</v>
      </c>
      <c r="W66" s="196">
        <v>0.82</v>
      </c>
      <c r="X66" s="196">
        <v>2.6</v>
      </c>
      <c r="Y66" s="196">
        <v>0</v>
      </c>
      <c r="Z66" s="196">
        <v>4.9000000000000004</v>
      </c>
      <c r="AA66" s="196">
        <v>1.59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235.21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14.06</v>
      </c>
      <c r="E67" s="196">
        <v>0</v>
      </c>
      <c r="F67" s="196">
        <v>0</v>
      </c>
      <c r="G67" s="196">
        <v>22.9</v>
      </c>
      <c r="H67" s="196">
        <v>0</v>
      </c>
      <c r="I67" s="196">
        <v>0</v>
      </c>
      <c r="J67" s="196">
        <v>40.92</v>
      </c>
      <c r="K67" s="196">
        <v>10.199999999999999</v>
      </c>
      <c r="L67" s="196">
        <v>0.39</v>
      </c>
      <c r="M67" s="196">
        <v>2.17</v>
      </c>
      <c r="N67" s="196">
        <v>1.04</v>
      </c>
      <c r="O67" s="196">
        <v>2.94</v>
      </c>
      <c r="P67" s="196">
        <v>0.99</v>
      </c>
      <c r="Q67" s="196">
        <v>0.18</v>
      </c>
      <c r="R67" s="196">
        <v>0.75</v>
      </c>
      <c r="S67" s="196">
        <v>0.47</v>
      </c>
      <c r="T67" s="196">
        <v>0</v>
      </c>
      <c r="U67" s="196">
        <v>2.4900000000000002</v>
      </c>
      <c r="V67" s="196">
        <v>0.36</v>
      </c>
      <c r="W67" s="196">
        <v>0.82</v>
      </c>
      <c r="X67" s="196">
        <v>2.6</v>
      </c>
      <c r="Y67" s="196">
        <v>0</v>
      </c>
      <c r="Z67" s="196">
        <v>4.9000000000000004</v>
      </c>
      <c r="AA67" s="196">
        <v>1.59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235.21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14.07</v>
      </c>
      <c r="E68" s="196">
        <v>0</v>
      </c>
      <c r="F68" s="196">
        <v>0</v>
      </c>
      <c r="G68" s="196">
        <v>22.9</v>
      </c>
      <c r="H68" s="196">
        <v>0</v>
      </c>
      <c r="I68" s="196">
        <v>0</v>
      </c>
      <c r="J68" s="196">
        <v>40.92</v>
      </c>
      <c r="K68" s="196">
        <v>10.210000000000001</v>
      </c>
      <c r="L68" s="196">
        <v>0.39</v>
      </c>
      <c r="M68" s="196">
        <v>2.17</v>
      </c>
      <c r="N68" s="196">
        <v>1.04</v>
      </c>
      <c r="O68" s="196">
        <v>2.94</v>
      </c>
      <c r="P68" s="196">
        <v>0.99</v>
      </c>
      <c r="Q68" s="196">
        <v>0.18</v>
      </c>
      <c r="R68" s="196">
        <v>0.75</v>
      </c>
      <c r="S68" s="196">
        <v>0.47</v>
      </c>
      <c r="T68" s="196">
        <v>0</v>
      </c>
      <c r="U68" s="196">
        <v>2.4900000000000002</v>
      </c>
      <c r="V68" s="196">
        <v>0.36</v>
      </c>
      <c r="W68" s="196">
        <v>0.82</v>
      </c>
      <c r="X68" s="196">
        <v>2.6</v>
      </c>
      <c r="Y68" s="196">
        <v>0</v>
      </c>
      <c r="Z68" s="196">
        <v>4.9000000000000004</v>
      </c>
      <c r="AA68" s="196">
        <v>1.59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185.21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14.07</v>
      </c>
      <c r="E69" s="196">
        <v>0</v>
      </c>
      <c r="F69" s="196">
        <v>0</v>
      </c>
      <c r="G69" s="196">
        <v>22.9</v>
      </c>
      <c r="H69" s="196">
        <v>0</v>
      </c>
      <c r="I69" s="196">
        <v>0</v>
      </c>
      <c r="J69" s="196">
        <v>40.92</v>
      </c>
      <c r="K69" s="196">
        <v>10.210000000000001</v>
      </c>
      <c r="L69" s="196">
        <v>0.39</v>
      </c>
      <c r="M69" s="196">
        <v>2.17</v>
      </c>
      <c r="N69" s="196">
        <v>1.04</v>
      </c>
      <c r="O69" s="196">
        <v>2.94</v>
      </c>
      <c r="P69" s="196">
        <v>0.99</v>
      </c>
      <c r="Q69" s="196">
        <v>0.18</v>
      </c>
      <c r="R69" s="196">
        <v>0.75</v>
      </c>
      <c r="S69" s="196">
        <v>0.47</v>
      </c>
      <c r="T69" s="196">
        <v>0</v>
      </c>
      <c r="U69" s="196">
        <v>2.4900000000000002</v>
      </c>
      <c r="V69" s="196">
        <v>0.36</v>
      </c>
      <c r="W69" s="196">
        <v>0.82</v>
      </c>
      <c r="X69" s="196">
        <v>2.6</v>
      </c>
      <c r="Y69" s="196">
        <v>0</v>
      </c>
      <c r="Z69" s="196">
        <v>4.9000000000000004</v>
      </c>
      <c r="AA69" s="196">
        <v>1.59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-35</v>
      </c>
      <c r="AL69" s="196">
        <v>0</v>
      </c>
      <c r="AM69" s="196">
        <v>0</v>
      </c>
      <c r="AN69" s="196">
        <v>0</v>
      </c>
      <c r="AO69" s="196">
        <v>65.209999999999994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14.07</v>
      </c>
      <c r="E70" s="196">
        <v>0</v>
      </c>
      <c r="F70" s="196">
        <v>0</v>
      </c>
      <c r="G70" s="196">
        <v>22.9</v>
      </c>
      <c r="H70" s="196">
        <v>0</v>
      </c>
      <c r="I70" s="196">
        <v>0</v>
      </c>
      <c r="J70" s="196">
        <v>40.92</v>
      </c>
      <c r="K70" s="196">
        <v>10.210000000000001</v>
      </c>
      <c r="L70" s="196">
        <v>0.39</v>
      </c>
      <c r="M70" s="196">
        <v>2.17</v>
      </c>
      <c r="N70" s="196">
        <v>1.04</v>
      </c>
      <c r="O70" s="196">
        <v>2.94</v>
      </c>
      <c r="P70" s="196">
        <v>0.99</v>
      </c>
      <c r="Q70" s="196">
        <v>0.18</v>
      </c>
      <c r="R70" s="196">
        <v>0.75</v>
      </c>
      <c r="S70" s="196">
        <v>0.47</v>
      </c>
      <c r="T70" s="196">
        <v>0</v>
      </c>
      <c r="U70" s="196">
        <v>2.4900000000000002</v>
      </c>
      <c r="V70" s="196">
        <v>0.36</v>
      </c>
      <c r="W70" s="196">
        <v>0.82</v>
      </c>
      <c r="X70" s="196">
        <v>2.6</v>
      </c>
      <c r="Y70" s="196">
        <v>0</v>
      </c>
      <c r="Z70" s="196">
        <v>4.9000000000000004</v>
      </c>
      <c r="AA70" s="196">
        <v>1.59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-35</v>
      </c>
      <c r="AL70" s="196">
        <v>0</v>
      </c>
      <c r="AM70" s="196">
        <v>0</v>
      </c>
      <c r="AN70" s="196">
        <v>0</v>
      </c>
      <c r="AO70" s="196">
        <v>65.209999999999994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14.2</v>
      </c>
      <c r="E71" s="196">
        <v>0</v>
      </c>
      <c r="F71" s="196">
        <v>0</v>
      </c>
      <c r="G71" s="196">
        <v>22.9</v>
      </c>
      <c r="H71" s="196">
        <v>0</v>
      </c>
      <c r="I71" s="196">
        <v>0</v>
      </c>
      <c r="J71" s="196">
        <v>40.92</v>
      </c>
      <c r="K71" s="196">
        <v>10.210000000000001</v>
      </c>
      <c r="L71" s="196">
        <v>0.39</v>
      </c>
      <c r="M71" s="196">
        <v>2.17</v>
      </c>
      <c r="N71" s="196">
        <v>1.04</v>
      </c>
      <c r="O71" s="196">
        <v>2.94</v>
      </c>
      <c r="P71" s="196">
        <v>0.99</v>
      </c>
      <c r="Q71" s="196">
        <v>0.18</v>
      </c>
      <c r="R71" s="196">
        <v>0.75</v>
      </c>
      <c r="S71" s="196">
        <v>0.47</v>
      </c>
      <c r="T71" s="196">
        <v>0</v>
      </c>
      <c r="U71" s="196">
        <v>2.4900000000000002</v>
      </c>
      <c r="V71" s="196">
        <v>0.36</v>
      </c>
      <c r="W71" s="196">
        <v>0.82</v>
      </c>
      <c r="X71" s="196">
        <v>2.6</v>
      </c>
      <c r="Y71" s="196">
        <v>0</v>
      </c>
      <c r="Z71" s="196">
        <v>4.9000000000000004</v>
      </c>
      <c r="AA71" s="196">
        <v>1.59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-3.78</v>
      </c>
      <c r="AL71" s="196">
        <v>0</v>
      </c>
      <c r="AM71" s="196">
        <v>0</v>
      </c>
      <c r="AN71" s="196">
        <v>0</v>
      </c>
      <c r="AO71" s="196">
        <v>65.209999999999994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14.2</v>
      </c>
      <c r="E72" s="196">
        <v>0</v>
      </c>
      <c r="F72" s="196">
        <v>0</v>
      </c>
      <c r="G72" s="196">
        <v>22.9</v>
      </c>
      <c r="H72" s="196">
        <v>0</v>
      </c>
      <c r="I72" s="196">
        <v>0</v>
      </c>
      <c r="J72" s="196">
        <v>40.92</v>
      </c>
      <c r="K72" s="196">
        <v>10.210000000000001</v>
      </c>
      <c r="L72" s="196">
        <v>0.39</v>
      </c>
      <c r="M72" s="196">
        <v>2.17</v>
      </c>
      <c r="N72" s="196">
        <v>1.04</v>
      </c>
      <c r="O72" s="196">
        <v>2.94</v>
      </c>
      <c r="P72" s="196">
        <v>0.99</v>
      </c>
      <c r="Q72" s="196">
        <v>0.18</v>
      </c>
      <c r="R72" s="196">
        <v>0.75</v>
      </c>
      <c r="S72" s="196">
        <v>0.47</v>
      </c>
      <c r="T72" s="196">
        <v>0</v>
      </c>
      <c r="U72" s="196">
        <v>2.4900000000000002</v>
      </c>
      <c r="V72" s="196">
        <v>0.36</v>
      </c>
      <c r="W72" s="196">
        <v>0.82</v>
      </c>
      <c r="X72" s="196">
        <v>2.6</v>
      </c>
      <c r="Y72" s="196">
        <v>0</v>
      </c>
      <c r="Z72" s="196">
        <v>4.9000000000000004</v>
      </c>
      <c r="AA72" s="196">
        <v>1.59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-3.78</v>
      </c>
      <c r="AL72" s="196">
        <v>0</v>
      </c>
      <c r="AM72" s="196">
        <v>0</v>
      </c>
      <c r="AN72" s="196">
        <v>0</v>
      </c>
      <c r="AO72" s="196">
        <v>65.209999999999994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14.2</v>
      </c>
      <c r="E73" s="196">
        <v>0</v>
      </c>
      <c r="F73" s="196">
        <v>0</v>
      </c>
      <c r="G73" s="196">
        <v>22.9</v>
      </c>
      <c r="H73" s="196">
        <v>0</v>
      </c>
      <c r="I73" s="196">
        <v>0</v>
      </c>
      <c r="J73" s="196">
        <v>40.92</v>
      </c>
      <c r="K73" s="196">
        <v>10.210000000000001</v>
      </c>
      <c r="L73" s="196">
        <v>0.39</v>
      </c>
      <c r="M73" s="196">
        <v>2.17</v>
      </c>
      <c r="N73" s="196">
        <v>1.04</v>
      </c>
      <c r="O73" s="196">
        <v>2.94</v>
      </c>
      <c r="P73" s="196">
        <v>0.99</v>
      </c>
      <c r="Q73" s="196">
        <v>0.18</v>
      </c>
      <c r="R73" s="196">
        <v>0.75</v>
      </c>
      <c r="S73" s="196">
        <v>0.47</v>
      </c>
      <c r="T73" s="196">
        <v>0</v>
      </c>
      <c r="U73" s="196">
        <v>2.4900000000000002</v>
      </c>
      <c r="V73" s="196">
        <v>0.36</v>
      </c>
      <c r="W73" s="196">
        <v>0.82</v>
      </c>
      <c r="X73" s="196">
        <v>2.6</v>
      </c>
      <c r="Y73" s="196">
        <v>0</v>
      </c>
      <c r="Z73" s="196">
        <v>4.9000000000000004</v>
      </c>
      <c r="AA73" s="196">
        <v>1.59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-3.78</v>
      </c>
      <c r="AL73" s="196">
        <v>0</v>
      </c>
      <c r="AM73" s="196">
        <v>0</v>
      </c>
      <c r="AN73" s="196">
        <v>0</v>
      </c>
      <c r="AO73" s="196">
        <v>65.209999999999994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14.2</v>
      </c>
      <c r="E74" s="196">
        <v>0</v>
      </c>
      <c r="F74" s="196">
        <v>0</v>
      </c>
      <c r="G74" s="196">
        <v>22.9</v>
      </c>
      <c r="H74" s="196">
        <v>0</v>
      </c>
      <c r="I74" s="196">
        <v>0</v>
      </c>
      <c r="J74" s="196">
        <v>40.92</v>
      </c>
      <c r="K74" s="196">
        <v>10.210000000000001</v>
      </c>
      <c r="L74" s="196">
        <v>0.39</v>
      </c>
      <c r="M74" s="196">
        <v>2.17</v>
      </c>
      <c r="N74" s="196">
        <v>1.04</v>
      </c>
      <c r="O74" s="196">
        <v>2.94</v>
      </c>
      <c r="P74" s="196">
        <v>0.99</v>
      </c>
      <c r="Q74" s="196">
        <v>0.18</v>
      </c>
      <c r="R74" s="196">
        <v>0.75</v>
      </c>
      <c r="S74" s="196">
        <v>0.47</v>
      </c>
      <c r="T74" s="196">
        <v>0</v>
      </c>
      <c r="U74" s="196">
        <v>2.4900000000000002</v>
      </c>
      <c r="V74" s="196">
        <v>0.36</v>
      </c>
      <c r="W74" s="196">
        <v>0.82</v>
      </c>
      <c r="X74" s="196">
        <v>2.6</v>
      </c>
      <c r="Y74" s="196">
        <v>0</v>
      </c>
      <c r="Z74" s="196">
        <v>4.9000000000000004</v>
      </c>
      <c r="AA74" s="196">
        <v>1.59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-3.78</v>
      </c>
      <c r="AL74" s="196">
        <v>0</v>
      </c>
      <c r="AM74" s="196">
        <v>0</v>
      </c>
      <c r="AN74" s="196">
        <v>0</v>
      </c>
      <c r="AO74" s="196">
        <v>65.209999999999994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14.2</v>
      </c>
      <c r="E75" s="196">
        <v>0</v>
      </c>
      <c r="F75" s="196">
        <v>0</v>
      </c>
      <c r="G75" s="196">
        <v>22.9</v>
      </c>
      <c r="H75" s="196">
        <v>0</v>
      </c>
      <c r="I75" s="196">
        <v>0</v>
      </c>
      <c r="J75" s="196">
        <v>40.92</v>
      </c>
      <c r="K75" s="196">
        <v>10.210000000000001</v>
      </c>
      <c r="L75" s="196">
        <v>0.39</v>
      </c>
      <c r="M75" s="196">
        <v>2.17</v>
      </c>
      <c r="N75" s="196">
        <v>1.04</v>
      </c>
      <c r="O75" s="196">
        <v>2.94</v>
      </c>
      <c r="P75" s="196">
        <v>0.99</v>
      </c>
      <c r="Q75" s="196">
        <v>0.18</v>
      </c>
      <c r="R75" s="196">
        <v>0.75</v>
      </c>
      <c r="S75" s="196">
        <v>0.47</v>
      </c>
      <c r="T75" s="196">
        <v>0</v>
      </c>
      <c r="U75" s="196">
        <v>2.4900000000000002</v>
      </c>
      <c r="V75" s="196">
        <v>0.36</v>
      </c>
      <c r="W75" s="196">
        <v>0</v>
      </c>
      <c r="X75" s="196">
        <v>2.6</v>
      </c>
      <c r="Y75" s="196">
        <v>0</v>
      </c>
      <c r="Z75" s="196">
        <v>4.9000000000000004</v>
      </c>
      <c r="AA75" s="196">
        <v>1.59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-3.78</v>
      </c>
      <c r="AL75" s="196">
        <v>0</v>
      </c>
      <c r="AM75" s="196">
        <v>0</v>
      </c>
      <c r="AN75" s="196">
        <v>0</v>
      </c>
      <c r="AO75" s="196">
        <v>72.989999999999995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14.3</v>
      </c>
      <c r="E76" s="196">
        <v>0</v>
      </c>
      <c r="F76" s="196">
        <v>0</v>
      </c>
      <c r="G76" s="196">
        <v>22.9</v>
      </c>
      <c r="H76" s="196">
        <v>0</v>
      </c>
      <c r="I76" s="196">
        <v>0</v>
      </c>
      <c r="J76" s="196">
        <v>40.92</v>
      </c>
      <c r="K76" s="196">
        <v>10.210000000000001</v>
      </c>
      <c r="L76" s="196">
        <v>0.39</v>
      </c>
      <c r="M76" s="196">
        <v>2.17</v>
      </c>
      <c r="N76" s="196">
        <v>1.04</v>
      </c>
      <c r="O76" s="196">
        <v>2.94</v>
      </c>
      <c r="P76" s="196">
        <v>0.99</v>
      </c>
      <c r="Q76" s="196">
        <v>0.18</v>
      </c>
      <c r="R76" s="196">
        <v>0.75</v>
      </c>
      <c r="S76" s="196">
        <v>0.47</v>
      </c>
      <c r="T76" s="196">
        <v>0</v>
      </c>
      <c r="U76" s="196">
        <v>2.4900000000000002</v>
      </c>
      <c r="V76" s="196">
        <v>0.36</v>
      </c>
      <c r="W76" s="196">
        <v>0</v>
      </c>
      <c r="X76" s="196">
        <v>2.6</v>
      </c>
      <c r="Y76" s="196">
        <v>0</v>
      </c>
      <c r="Z76" s="196">
        <v>4.9000000000000004</v>
      </c>
      <c r="AA76" s="196">
        <v>1.59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-3.78</v>
      </c>
      <c r="AL76" s="196">
        <v>0</v>
      </c>
      <c r="AM76" s="196">
        <v>0</v>
      </c>
      <c r="AN76" s="196">
        <v>0</v>
      </c>
      <c r="AO76" s="196">
        <v>72.989999999999995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14.3</v>
      </c>
      <c r="E77" s="196">
        <v>0</v>
      </c>
      <c r="F77" s="196">
        <v>0</v>
      </c>
      <c r="G77" s="196">
        <v>22.9</v>
      </c>
      <c r="H77" s="196">
        <v>0</v>
      </c>
      <c r="I77" s="196">
        <v>0</v>
      </c>
      <c r="J77" s="196">
        <v>40.92</v>
      </c>
      <c r="K77" s="196">
        <v>10.210000000000001</v>
      </c>
      <c r="L77" s="196">
        <v>0.39</v>
      </c>
      <c r="M77" s="196">
        <v>2.17</v>
      </c>
      <c r="N77" s="196">
        <v>1.04</v>
      </c>
      <c r="O77" s="196">
        <v>2.94</v>
      </c>
      <c r="P77" s="196">
        <v>0.99</v>
      </c>
      <c r="Q77" s="196">
        <v>0.18</v>
      </c>
      <c r="R77" s="196">
        <v>0.75</v>
      </c>
      <c r="S77" s="196">
        <v>0.47</v>
      </c>
      <c r="T77" s="196">
        <v>0</v>
      </c>
      <c r="U77" s="196">
        <v>2.4900000000000002</v>
      </c>
      <c r="V77" s="196">
        <v>0.36</v>
      </c>
      <c r="W77" s="196">
        <v>0</v>
      </c>
      <c r="X77" s="196">
        <v>2.6</v>
      </c>
      <c r="Y77" s="196">
        <v>0</v>
      </c>
      <c r="Z77" s="196">
        <v>4.51</v>
      </c>
      <c r="AA77" s="196">
        <v>1.59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-3.78</v>
      </c>
      <c r="AL77" s="196">
        <v>0</v>
      </c>
      <c r="AM77" s="196">
        <v>0</v>
      </c>
      <c r="AN77" s="196">
        <v>0</v>
      </c>
      <c r="AO77" s="196">
        <v>72.989999999999995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14.3</v>
      </c>
      <c r="E78" s="196">
        <v>0</v>
      </c>
      <c r="F78" s="196">
        <v>0</v>
      </c>
      <c r="G78" s="196">
        <v>22.9</v>
      </c>
      <c r="H78" s="196">
        <v>0</v>
      </c>
      <c r="I78" s="196">
        <v>0</v>
      </c>
      <c r="J78" s="196">
        <v>40.92</v>
      </c>
      <c r="K78" s="196">
        <v>10.210000000000001</v>
      </c>
      <c r="L78" s="196">
        <v>0.39</v>
      </c>
      <c r="M78" s="196">
        <v>2.17</v>
      </c>
      <c r="N78" s="196">
        <v>1.04</v>
      </c>
      <c r="O78" s="196">
        <v>2.94</v>
      </c>
      <c r="P78" s="196">
        <v>0.99</v>
      </c>
      <c r="Q78" s="196">
        <v>0.18</v>
      </c>
      <c r="R78" s="196">
        <v>0.75</v>
      </c>
      <c r="S78" s="196">
        <v>0.47</v>
      </c>
      <c r="T78" s="196">
        <v>0</v>
      </c>
      <c r="U78" s="196">
        <v>2.4900000000000002</v>
      </c>
      <c r="V78" s="196">
        <v>0.36</v>
      </c>
      <c r="W78" s="196">
        <v>0</v>
      </c>
      <c r="X78" s="196">
        <v>2.6</v>
      </c>
      <c r="Y78" s="196">
        <v>0</v>
      </c>
      <c r="Z78" s="196">
        <v>4.51</v>
      </c>
      <c r="AA78" s="196">
        <v>1.59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-3.78</v>
      </c>
      <c r="AL78" s="196">
        <v>0</v>
      </c>
      <c r="AM78" s="196">
        <v>0</v>
      </c>
      <c r="AN78" s="196">
        <v>0</v>
      </c>
      <c r="AO78" s="196">
        <v>72.989999999999995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14.3</v>
      </c>
      <c r="E79" s="196">
        <v>0</v>
      </c>
      <c r="F79" s="196">
        <v>0</v>
      </c>
      <c r="G79" s="196">
        <v>22.9</v>
      </c>
      <c r="H79" s="196">
        <v>0</v>
      </c>
      <c r="I79" s="196">
        <v>0</v>
      </c>
      <c r="J79" s="196">
        <v>40.92</v>
      </c>
      <c r="K79" s="196">
        <v>10.210000000000001</v>
      </c>
      <c r="L79" s="196">
        <v>0.39</v>
      </c>
      <c r="M79" s="196">
        <v>2.17</v>
      </c>
      <c r="N79" s="196">
        <v>1.04</v>
      </c>
      <c r="O79" s="196">
        <v>2.94</v>
      </c>
      <c r="P79" s="196">
        <v>0.99</v>
      </c>
      <c r="Q79" s="196">
        <v>0.18</v>
      </c>
      <c r="R79" s="196">
        <v>0.75</v>
      </c>
      <c r="S79" s="196">
        <v>0.47</v>
      </c>
      <c r="T79" s="196">
        <v>0</v>
      </c>
      <c r="U79" s="196">
        <v>2.4900000000000002</v>
      </c>
      <c r="V79" s="196">
        <v>0.36</v>
      </c>
      <c r="W79" s="196">
        <v>0</v>
      </c>
      <c r="X79" s="196">
        <v>2.6</v>
      </c>
      <c r="Y79" s="196">
        <v>0</v>
      </c>
      <c r="Z79" s="196">
        <v>4.51</v>
      </c>
      <c r="AA79" s="196">
        <v>1.59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-3.78</v>
      </c>
      <c r="AL79" s="196">
        <v>0</v>
      </c>
      <c r="AM79" s="196">
        <v>0</v>
      </c>
      <c r="AN79" s="196">
        <v>0</v>
      </c>
      <c r="AO79" s="196">
        <v>72.989999999999995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14.3</v>
      </c>
      <c r="E80" s="196">
        <v>0</v>
      </c>
      <c r="F80" s="196">
        <v>0</v>
      </c>
      <c r="G80" s="196">
        <v>22.9</v>
      </c>
      <c r="H80" s="196">
        <v>0</v>
      </c>
      <c r="I80" s="196">
        <v>0</v>
      </c>
      <c r="J80" s="196">
        <v>40.92</v>
      </c>
      <c r="K80" s="196">
        <v>10.210000000000001</v>
      </c>
      <c r="L80" s="196">
        <v>0.39</v>
      </c>
      <c r="M80" s="196">
        <v>2.17</v>
      </c>
      <c r="N80" s="196">
        <v>1.04</v>
      </c>
      <c r="O80" s="196">
        <v>2.94</v>
      </c>
      <c r="P80" s="196">
        <v>0.99</v>
      </c>
      <c r="Q80" s="196">
        <v>0.18</v>
      </c>
      <c r="R80" s="196">
        <v>0.75</v>
      </c>
      <c r="S80" s="196">
        <v>0.47</v>
      </c>
      <c r="T80" s="196">
        <v>0</v>
      </c>
      <c r="U80" s="196">
        <v>2.4900000000000002</v>
      </c>
      <c r="V80" s="196">
        <v>0.36</v>
      </c>
      <c r="W80" s="196">
        <v>0</v>
      </c>
      <c r="X80" s="196">
        <v>2.6</v>
      </c>
      <c r="Y80" s="196">
        <v>0</v>
      </c>
      <c r="Z80" s="196">
        <v>4.51</v>
      </c>
      <c r="AA80" s="196">
        <v>1.59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-3.78</v>
      </c>
      <c r="AL80" s="196">
        <v>0</v>
      </c>
      <c r="AM80" s="196">
        <v>0</v>
      </c>
      <c r="AN80" s="196">
        <v>0</v>
      </c>
      <c r="AO80" s="196">
        <v>72.989999999999995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14.3</v>
      </c>
      <c r="E81" s="196">
        <v>0</v>
      </c>
      <c r="F81" s="196">
        <v>0</v>
      </c>
      <c r="G81" s="196">
        <v>22.9</v>
      </c>
      <c r="H81" s="196">
        <v>0</v>
      </c>
      <c r="I81" s="196">
        <v>0</v>
      </c>
      <c r="J81" s="196">
        <v>40.92</v>
      </c>
      <c r="K81" s="196">
        <v>10.210000000000001</v>
      </c>
      <c r="L81" s="196">
        <v>0.39</v>
      </c>
      <c r="M81" s="196">
        <v>2.17</v>
      </c>
      <c r="N81" s="196">
        <v>1.04</v>
      </c>
      <c r="O81" s="196">
        <v>2.94</v>
      </c>
      <c r="P81" s="196">
        <v>0.99</v>
      </c>
      <c r="Q81" s="196">
        <v>0.18</v>
      </c>
      <c r="R81" s="196">
        <v>0.75</v>
      </c>
      <c r="S81" s="196">
        <v>0.47</v>
      </c>
      <c r="T81" s="196">
        <v>0</v>
      </c>
      <c r="U81" s="196">
        <v>2.4900000000000002</v>
      </c>
      <c r="V81" s="196">
        <v>0.36</v>
      </c>
      <c r="W81" s="196">
        <v>0</v>
      </c>
      <c r="X81" s="196">
        <v>2.6</v>
      </c>
      <c r="Y81" s="196">
        <v>0</v>
      </c>
      <c r="Z81" s="196">
        <v>4.51</v>
      </c>
      <c r="AA81" s="196">
        <v>1.59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-3.78</v>
      </c>
      <c r="AL81" s="196">
        <v>0</v>
      </c>
      <c r="AM81" s="196">
        <v>0</v>
      </c>
      <c r="AN81" s="196">
        <v>0</v>
      </c>
      <c r="AO81" s="196">
        <v>72.989999999999995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14.3</v>
      </c>
      <c r="E82" s="196">
        <v>0</v>
      </c>
      <c r="F82" s="196">
        <v>0</v>
      </c>
      <c r="G82" s="196">
        <v>22.9</v>
      </c>
      <c r="H82" s="196">
        <v>0</v>
      </c>
      <c r="I82" s="196">
        <v>0</v>
      </c>
      <c r="J82" s="196">
        <v>40.92</v>
      </c>
      <c r="K82" s="196">
        <v>10.210000000000001</v>
      </c>
      <c r="L82" s="196">
        <v>0.39</v>
      </c>
      <c r="M82" s="196">
        <v>2.17</v>
      </c>
      <c r="N82" s="196">
        <v>1.04</v>
      </c>
      <c r="O82" s="196">
        <v>2.94</v>
      </c>
      <c r="P82" s="196">
        <v>0.99</v>
      </c>
      <c r="Q82" s="196">
        <v>0.18</v>
      </c>
      <c r="R82" s="196">
        <v>0.75</v>
      </c>
      <c r="S82" s="196">
        <v>0.47</v>
      </c>
      <c r="T82" s="196">
        <v>0</v>
      </c>
      <c r="U82" s="196">
        <v>2.4900000000000002</v>
      </c>
      <c r="V82" s="196">
        <v>0.36</v>
      </c>
      <c r="W82" s="196">
        <v>0</v>
      </c>
      <c r="X82" s="196">
        <v>2.6</v>
      </c>
      <c r="Y82" s="196">
        <v>0</v>
      </c>
      <c r="Z82" s="196">
        <v>4.51</v>
      </c>
      <c r="AA82" s="196">
        <v>1.59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-3.78</v>
      </c>
      <c r="AL82" s="196">
        <v>0</v>
      </c>
      <c r="AM82" s="196">
        <v>0</v>
      </c>
      <c r="AN82" s="196">
        <v>0</v>
      </c>
      <c r="AO82" s="196">
        <v>72.989999999999995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14.3</v>
      </c>
      <c r="E83" s="196">
        <v>0</v>
      </c>
      <c r="F83" s="196">
        <v>0</v>
      </c>
      <c r="G83" s="196">
        <v>22.9</v>
      </c>
      <c r="H83" s="196">
        <v>0</v>
      </c>
      <c r="I83" s="196">
        <v>0</v>
      </c>
      <c r="J83" s="196">
        <v>40.92</v>
      </c>
      <c r="K83" s="196">
        <v>10.210000000000001</v>
      </c>
      <c r="L83" s="196">
        <v>0.39</v>
      </c>
      <c r="M83" s="196">
        <v>2.17</v>
      </c>
      <c r="N83" s="196">
        <v>1.04</v>
      </c>
      <c r="O83" s="196">
        <v>2.94</v>
      </c>
      <c r="P83" s="196">
        <v>0.99</v>
      </c>
      <c r="Q83" s="196">
        <v>0.18</v>
      </c>
      <c r="R83" s="196">
        <v>0.75</v>
      </c>
      <c r="S83" s="196">
        <v>0.47</v>
      </c>
      <c r="T83" s="196">
        <v>0</v>
      </c>
      <c r="U83" s="196">
        <v>2.4900000000000002</v>
      </c>
      <c r="V83" s="196">
        <v>0.36</v>
      </c>
      <c r="W83" s="196">
        <v>0</v>
      </c>
      <c r="X83" s="196">
        <v>2.6</v>
      </c>
      <c r="Y83" s="196">
        <v>0</v>
      </c>
      <c r="Z83" s="196">
        <v>4.51</v>
      </c>
      <c r="AA83" s="196">
        <v>1.59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-3.78</v>
      </c>
      <c r="AL83" s="196">
        <v>0</v>
      </c>
      <c r="AM83" s="196">
        <v>0</v>
      </c>
      <c r="AN83" s="196">
        <v>0</v>
      </c>
      <c r="AO83" s="196">
        <v>72.989999999999995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14.3</v>
      </c>
      <c r="E84" s="196">
        <v>0</v>
      </c>
      <c r="F84" s="196">
        <v>0</v>
      </c>
      <c r="G84" s="196">
        <v>22.9</v>
      </c>
      <c r="H84" s="196">
        <v>0</v>
      </c>
      <c r="I84" s="196">
        <v>0</v>
      </c>
      <c r="J84" s="196">
        <v>40.92</v>
      </c>
      <c r="K84" s="196">
        <v>10.210000000000001</v>
      </c>
      <c r="L84" s="196">
        <v>0.39</v>
      </c>
      <c r="M84" s="196">
        <v>2.17</v>
      </c>
      <c r="N84" s="196">
        <v>1.04</v>
      </c>
      <c r="O84" s="196">
        <v>2.94</v>
      </c>
      <c r="P84" s="196">
        <v>0.99</v>
      </c>
      <c r="Q84" s="196">
        <v>0.18</v>
      </c>
      <c r="R84" s="196">
        <v>0.75</v>
      </c>
      <c r="S84" s="196">
        <v>0.47</v>
      </c>
      <c r="T84" s="196">
        <v>0</v>
      </c>
      <c r="U84" s="196">
        <v>2.4900000000000002</v>
      </c>
      <c r="V84" s="196">
        <v>0.36</v>
      </c>
      <c r="W84" s="196">
        <v>0</v>
      </c>
      <c r="X84" s="196">
        <v>2.6</v>
      </c>
      <c r="Y84" s="196">
        <v>0</v>
      </c>
      <c r="Z84" s="196">
        <v>4.51</v>
      </c>
      <c r="AA84" s="196">
        <v>1.59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-3.78</v>
      </c>
      <c r="AL84" s="196">
        <v>0</v>
      </c>
      <c r="AM84" s="196">
        <v>0</v>
      </c>
      <c r="AN84" s="196">
        <v>0</v>
      </c>
      <c r="AO84" s="196">
        <v>72.989999999999995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14.3</v>
      </c>
      <c r="E85" s="196">
        <v>0</v>
      </c>
      <c r="F85" s="196">
        <v>0</v>
      </c>
      <c r="G85" s="196">
        <v>22.9</v>
      </c>
      <c r="H85" s="196">
        <v>0</v>
      </c>
      <c r="I85" s="196">
        <v>0</v>
      </c>
      <c r="J85" s="196">
        <v>40.92</v>
      </c>
      <c r="K85" s="196">
        <v>10.210000000000001</v>
      </c>
      <c r="L85" s="196">
        <v>0.39</v>
      </c>
      <c r="M85" s="196">
        <v>2.17</v>
      </c>
      <c r="N85" s="196">
        <v>1.04</v>
      </c>
      <c r="O85" s="196">
        <v>2.94</v>
      </c>
      <c r="P85" s="196">
        <v>0.99</v>
      </c>
      <c r="Q85" s="196">
        <v>0.18</v>
      </c>
      <c r="R85" s="196">
        <v>0.75</v>
      </c>
      <c r="S85" s="196">
        <v>0.47</v>
      </c>
      <c r="T85" s="196">
        <v>0</v>
      </c>
      <c r="U85" s="196">
        <v>2.4900000000000002</v>
      </c>
      <c r="V85" s="196">
        <v>0.36</v>
      </c>
      <c r="W85" s="196">
        <v>0</v>
      </c>
      <c r="X85" s="196">
        <v>2.6</v>
      </c>
      <c r="Y85" s="196">
        <v>0</v>
      </c>
      <c r="Z85" s="196">
        <v>4.51</v>
      </c>
      <c r="AA85" s="196">
        <v>1.59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-13.78</v>
      </c>
      <c r="AL85" s="196">
        <v>0</v>
      </c>
      <c r="AM85" s="196">
        <v>0</v>
      </c>
      <c r="AN85" s="196">
        <v>0</v>
      </c>
      <c r="AO85" s="196">
        <v>72.989999999999995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14.3</v>
      </c>
      <c r="E86" s="196">
        <v>0</v>
      </c>
      <c r="F86" s="196">
        <v>0</v>
      </c>
      <c r="G86" s="196">
        <v>22.9</v>
      </c>
      <c r="H86" s="196">
        <v>0</v>
      </c>
      <c r="I86" s="196">
        <v>0</v>
      </c>
      <c r="J86" s="196">
        <v>40.92</v>
      </c>
      <c r="K86" s="196">
        <v>10.210000000000001</v>
      </c>
      <c r="L86" s="196">
        <v>0.39</v>
      </c>
      <c r="M86" s="196">
        <v>2.17</v>
      </c>
      <c r="N86" s="196">
        <v>1.04</v>
      </c>
      <c r="O86" s="196">
        <v>2.94</v>
      </c>
      <c r="P86" s="196">
        <v>0.99</v>
      </c>
      <c r="Q86" s="196">
        <v>0.18</v>
      </c>
      <c r="R86" s="196">
        <v>0.75</v>
      </c>
      <c r="S86" s="196">
        <v>0.47</v>
      </c>
      <c r="T86" s="196">
        <v>0</v>
      </c>
      <c r="U86" s="196">
        <v>2.4900000000000002</v>
      </c>
      <c r="V86" s="196">
        <v>0.36</v>
      </c>
      <c r="W86" s="196">
        <v>0</v>
      </c>
      <c r="X86" s="196">
        <v>2.6</v>
      </c>
      <c r="Y86" s="196">
        <v>0</v>
      </c>
      <c r="Z86" s="196">
        <v>4.51</v>
      </c>
      <c r="AA86" s="196">
        <v>1.59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-13.78</v>
      </c>
      <c r="AL86" s="196">
        <v>0</v>
      </c>
      <c r="AM86" s="196">
        <v>0</v>
      </c>
      <c r="AN86" s="196">
        <v>0</v>
      </c>
      <c r="AO86" s="196">
        <v>72.989999999999995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14.3</v>
      </c>
      <c r="E87" s="196">
        <v>0</v>
      </c>
      <c r="F87" s="196">
        <v>0</v>
      </c>
      <c r="G87" s="196">
        <v>22.9</v>
      </c>
      <c r="H87" s="196">
        <v>0</v>
      </c>
      <c r="I87" s="196">
        <v>0</v>
      </c>
      <c r="J87" s="196">
        <v>40.92</v>
      </c>
      <c r="K87" s="196">
        <v>10.220000000000001</v>
      </c>
      <c r="L87" s="196">
        <v>0.39</v>
      </c>
      <c r="M87" s="196">
        <v>2.17</v>
      </c>
      <c r="N87" s="196">
        <v>1.04</v>
      </c>
      <c r="O87" s="196">
        <v>2.94</v>
      </c>
      <c r="P87" s="196">
        <v>0.99</v>
      </c>
      <c r="Q87" s="196">
        <v>0.18</v>
      </c>
      <c r="R87" s="196">
        <v>0.75</v>
      </c>
      <c r="S87" s="196">
        <v>0.47</v>
      </c>
      <c r="T87" s="196">
        <v>0</v>
      </c>
      <c r="U87" s="196">
        <v>2.4900000000000002</v>
      </c>
      <c r="V87" s="196">
        <v>0.36</v>
      </c>
      <c r="W87" s="196">
        <v>0</v>
      </c>
      <c r="X87" s="196">
        <v>2.6</v>
      </c>
      <c r="Y87" s="196">
        <v>0</v>
      </c>
      <c r="Z87" s="196">
        <v>4.51</v>
      </c>
      <c r="AA87" s="196">
        <v>1.59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172.99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14.3</v>
      </c>
      <c r="E88" s="196">
        <v>0</v>
      </c>
      <c r="F88" s="196">
        <v>0</v>
      </c>
      <c r="G88" s="196">
        <v>22.9</v>
      </c>
      <c r="H88" s="196">
        <v>0</v>
      </c>
      <c r="I88" s="196">
        <v>0</v>
      </c>
      <c r="J88" s="196">
        <v>40.92</v>
      </c>
      <c r="K88" s="196">
        <v>10.220000000000001</v>
      </c>
      <c r="L88" s="196">
        <v>0.39</v>
      </c>
      <c r="M88" s="196">
        <v>2.17</v>
      </c>
      <c r="N88" s="196">
        <v>1.04</v>
      </c>
      <c r="O88" s="196">
        <v>2.94</v>
      </c>
      <c r="P88" s="196">
        <v>0.99</v>
      </c>
      <c r="Q88" s="196">
        <v>0.18</v>
      </c>
      <c r="R88" s="196">
        <v>0.75</v>
      </c>
      <c r="S88" s="196">
        <v>0.47</v>
      </c>
      <c r="T88" s="196">
        <v>0</v>
      </c>
      <c r="U88" s="196">
        <v>2.4900000000000002</v>
      </c>
      <c r="V88" s="196">
        <v>0.36</v>
      </c>
      <c r="W88" s="196">
        <v>0</v>
      </c>
      <c r="X88" s="196">
        <v>2.6</v>
      </c>
      <c r="Y88" s="196">
        <v>0</v>
      </c>
      <c r="Z88" s="196">
        <v>4.51</v>
      </c>
      <c r="AA88" s="196">
        <v>1.59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242.99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14.3</v>
      </c>
      <c r="E89" s="196">
        <v>0</v>
      </c>
      <c r="F89" s="196">
        <v>0</v>
      </c>
      <c r="G89" s="196">
        <v>22.9</v>
      </c>
      <c r="H89" s="196">
        <v>0</v>
      </c>
      <c r="I89" s="196">
        <v>0</v>
      </c>
      <c r="J89" s="196">
        <v>40.92</v>
      </c>
      <c r="K89" s="196">
        <v>10.220000000000001</v>
      </c>
      <c r="L89" s="196">
        <v>0.39</v>
      </c>
      <c r="M89" s="196">
        <v>2.17</v>
      </c>
      <c r="N89" s="196">
        <v>1.04</v>
      </c>
      <c r="O89" s="196">
        <v>2.94</v>
      </c>
      <c r="P89" s="196">
        <v>0.99</v>
      </c>
      <c r="Q89" s="196">
        <v>0.19</v>
      </c>
      <c r="R89" s="196">
        <v>0.75</v>
      </c>
      <c r="S89" s="196">
        <v>0.46</v>
      </c>
      <c r="T89" s="196">
        <v>0</v>
      </c>
      <c r="U89" s="196">
        <v>2.4900000000000002</v>
      </c>
      <c r="V89" s="196">
        <v>0.36</v>
      </c>
      <c r="W89" s="196">
        <v>0</v>
      </c>
      <c r="X89" s="196">
        <v>2.6</v>
      </c>
      <c r="Y89" s="196">
        <v>0</v>
      </c>
      <c r="Z89" s="196">
        <v>10.84</v>
      </c>
      <c r="AA89" s="196">
        <v>1.59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14.3</v>
      </c>
      <c r="E90" s="196">
        <v>0</v>
      </c>
      <c r="F90" s="196">
        <v>0</v>
      </c>
      <c r="G90" s="196">
        <v>22.9</v>
      </c>
      <c r="H90" s="196">
        <v>0</v>
      </c>
      <c r="I90" s="196">
        <v>0</v>
      </c>
      <c r="J90" s="196">
        <v>40.92</v>
      </c>
      <c r="K90" s="196">
        <v>10.220000000000001</v>
      </c>
      <c r="L90" s="196">
        <v>0.39</v>
      </c>
      <c r="M90" s="196">
        <v>2.17</v>
      </c>
      <c r="N90" s="196">
        <v>1.04</v>
      </c>
      <c r="O90" s="196">
        <v>2.94</v>
      </c>
      <c r="P90" s="196">
        <v>0.99</v>
      </c>
      <c r="Q90" s="196">
        <v>0.19</v>
      </c>
      <c r="R90" s="196">
        <v>0.75</v>
      </c>
      <c r="S90" s="196">
        <v>0.46</v>
      </c>
      <c r="T90" s="196">
        <v>0</v>
      </c>
      <c r="U90" s="196">
        <v>2.4900000000000002</v>
      </c>
      <c r="V90" s="196">
        <v>0.36</v>
      </c>
      <c r="W90" s="196">
        <v>0</v>
      </c>
      <c r="X90" s="196">
        <v>2.6</v>
      </c>
      <c r="Y90" s="196">
        <v>0</v>
      </c>
      <c r="Z90" s="196">
        <v>10.84</v>
      </c>
      <c r="AA90" s="196">
        <v>1.59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14.3</v>
      </c>
      <c r="E91" s="196">
        <v>0</v>
      </c>
      <c r="F91" s="196">
        <v>0</v>
      </c>
      <c r="G91" s="196">
        <v>22.9</v>
      </c>
      <c r="H91" s="196">
        <v>0</v>
      </c>
      <c r="I91" s="196">
        <v>0</v>
      </c>
      <c r="J91" s="196">
        <v>40.92</v>
      </c>
      <c r="K91" s="196">
        <v>10.220000000000001</v>
      </c>
      <c r="L91" s="196">
        <v>0.39</v>
      </c>
      <c r="M91" s="196">
        <v>2.17</v>
      </c>
      <c r="N91" s="196">
        <v>1.04</v>
      </c>
      <c r="O91" s="196">
        <v>2.94</v>
      </c>
      <c r="P91" s="196">
        <v>0.99</v>
      </c>
      <c r="Q91" s="196">
        <v>0.19</v>
      </c>
      <c r="R91" s="196">
        <v>0.75</v>
      </c>
      <c r="S91" s="196">
        <v>0.46</v>
      </c>
      <c r="T91" s="196">
        <v>0</v>
      </c>
      <c r="U91" s="196">
        <v>2.4900000000000002</v>
      </c>
      <c r="V91" s="196">
        <v>0.36</v>
      </c>
      <c r="W91" s="196">
        <v>0</v>
      </c>
      <c r="X91" s="196">
        <v>2.6</v>
      </c>
      <c r="Y91" s="196">
        <v>0</v>
      </c>
      <c r="Z91" s="196">
        <v>4.9000000000000004</v>
      </c>
      <c r="AA91" s="196">
        <v>1.59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14.3</v>
      </c>
      <c r="E92" s="196">
        <v>0</v>
      </c>
      <c r="F92" s="196">
        <v>0</v>
      </c>
      <c r="G92" s="196">
        <v>22.9</v>
      </c>
      <c r="H92" s="196">
        <v>0</v>
      </c>
      <c r="I92" s="196">
        <v>0</v>
      </c>
      <c r="J92" s="196">
        <v>40.92</v>
      </c>
      <c r="K92" s="196">
        <v>10.220000000000001</v>
      </c>
      <c r="L92" s="196">
        <v>0.39</v>
      </c>
      <c r="M92" s="196">
        <v>2.17</v>
      </c>
      <c r="N92" s="196">
        <v>1.04</v>
      </c>
      <c r="O92" s="196">
        <v>2.94</v>
      </c>
      <c r="P92" s="196">
        <v>0.99</v>
      </c>
      <c r="Q92" s="196">
        <v>0.19</v>
      </c>
      <c r="R92" s="196">
        <v>0.75</v>
      </c>
      <c r="S92" s="196">
        <v>0.46</v>
      </c>
      <c r="T92" s="196">
        <v>0</v>
      </c>
      <c r="U92" s="196">
        <v>2.4900000000000002</v>
      </c>
      <c r="V92" s="196">
        <v>0.36</v>
      </c>
      <c r="W92" s="196">
        <v>0</v>
      </c>
      <c r="X92" s="196">
        <v>2.6</v>
      </c>
      <c r="Y92" s="196">
        <v>0</v>
      </c>
      <c r="Z92" s="196">
        <v>4.9000000000000004</v>
      </c>
      <c r="AA92" s="196">
        <v>1.59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14.3</v>
      </c>
      <c r="E93" s="196">
        <v>0</v>
      </c>
      <c r="F93" s="196">
        <v>0</v>
      </c>
      <c r="G93" s="196">
        <v>22.9</v>
      </c>
      <c r="H93" s="196">
        <v>0</v>
      </c>
      <c r="I93" s="196">
        <v>0</v>
      </c>
      <c r="J93" s="196">
        <v>40.92</v>
      </c>
      <c r="K93" s="196">
        <v>10.220000000000001</v>
      </c>
      <c r="L93" s="196">
        <v>0.39</v>
      </c>
      <c r="M93" s="196">
        <v>2.17</v>
      </c>
      <c r="N93" s="196">
        <v>1.04</v>
      </c>
      <c r="O93" s="196">
        <v>2.94</v>
      </c>
      <c r="P93" s="196">
        <v>0.99</v>
      </c>
      <c r="Q93" s="196">
        <v>0.19</v>
      </c>
      <c r="R93" s="196">
        <v>0.75</v>
      </c>
      <c r="S93" s="196">
        <v>0.46</v>
      </c>
      <c r="T93" s="196">
        <v>0</v>
      </c>
      <c r="U93" s="196">
        <v>2.4900000000000002</v>
      </c>
      <c r="V93" s="196">
        <v>0.36</v>
      </c>
      <c r="W93" s="196">
        <v>0</v>
      </c>
      <c r="X93" s="196">
        <v>2.6</v>
      </c>
      <c r="Y93" s="196">
        <v>0</v>
      </c>
      <c r="Z93" s="196">
        <v>4.9000000000000004</v>
      </c>
      <c r="AA93" s="196">
        <v>1.59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14.3</v>
      </c>
      <c r="E94" s="196">
        <v>0</v>
      </c>
      <c r="F94" s="196">
        <v>0</v>
      </c>
      <c r="G94" s="196">
        <v>22.9</v>
      </c>
      <c r="H94" s="196">
        <v>0</v>
      </c>
      <c r="I94" s="196">
        <v>0</v>
      </c>
      <c r="J94" s="196">
        <v>40.92</v>
      </c>
      <c r="K94" s="196">
        <v>10.220000000000001</v>
      </c>
      <c r="L94" s="196">
        <v>0.39</v>
      </c>
      <c r="M94" s="196">
        <v>2.17</v>
      </c>
      <c r="N94" s="196">
        <v>1.04</v>
      </c>
      <c r="O94" s="196">
        <v>2.94</v>
      </c>
      <c r="P94" s="196">
        <v>0.99</v>
      </c>
      <c r="Q94" s="196">
        <v>0.19</v>
      </c>
      <c r="R94" s="196">
        <v>0.75</v>
      </c>
      <c r="S94" s="196">
        <v>0.46</v>
      </c>
      <c r="T94" s="196">
        <v>0</v>
      </c>
      <c r="U94" s="196">
        <v>2.4900000000000002</v>
      </c>
      <c r="V94" s="196">
        <v>0.36</v>
      </c>
      <c r="W94" s="196">
        <v>0</v>
      </c>
      <c r="X94" s="196">
        <v>2.6</v>
      </c>
      <c r="Y94" s="196">
        <v>0</v>
      </c>
      <c r="Z94" s="196">
        <v>4.9000000000000004</v>
      </c>
      <c r="AA94" s="196">
        <v>1.59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14.3</v>
      </c>
      <c r="E95" s="196">
        <v>0</v>
      </c>
      <c r="F95" s="196">
        <v>0</v>
      </c>
      <c r="G95" s="196">
        <v>22.9</v>
      </c>
      <c r="H95" s="196">
        <v>0</v>
      </c>
      <c r="I95" s="196">
        <v>0</v>
      </c>
      <c r="J95" s="196">
        <v>40.92</v>
      </c>
      <c r="K95" s="196">
        <v>10.220000000000001</v>
      </c>
      <c r="L95" s="196">
        <v>0.39</v>
      </c>
      <c r="M95" s="196">
        <v>2.17</v>
      </c>
      <c r="N95" s="196">
        <v>1.04</v>
      </c>
      <c r="O95" s="196">
        <v>2.94</v>
      </c>
      <c r="P95" s="196">
        <v>0.99</v>
      </c>
      <c r="Q95" s="196">
        <v>0.19</v>
      </c>
      <c r="R95" s="196">
        <v>0.75</v>
      </c>
      <c r="S95" s="196">
        <v>0.46</v>
      </c>
      <c r="T95" s="196">
        <v>0</v>
      </c>
      <c r="U95" s="196">
        <v>2.4900000000000002</v>
      </c>
      <c r="V95" s="196">
        <v>0.36</v>
      </c>
      <c r="W95" s="196">
        <v>0</v>
      </c>
      <c r="X95" s="196">
        <v>2.6</v>
      </c>
      <c r="Y95" s="196">
        <v>0</v>
      </c>
      <c r="Z95" s="196">
        <v>4.9000000000000004</v>
      </c>
      <c r="AA95" s="196">
        <v>1.59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14.3</v>
      </c>
      <c r="E96" s="196">
        <v>0</v>
      </c>
      <c r="F96" s="196">
        <v>0</v>
      </c>
      <c r="G96" s="196">
        <v>22.9</v>
      </c>
      <c r="H96" s="196">
        <v>0</v>
      </c>
      <c r="I96" s="196">
        <v>0</v>
      </c>
      <c r="J96" s="196">
        <v>40.92</v>
      </c>
      <c r="K96" s="196">
        <v>10.220000000000001</v>
      </c>
      <c r="L96" s="196">
        <v>0.39</v>
      </c>
      <c r="M96" s="196">
        <v>2.17</v>
      </c>
      <c r="N96" s="196">
        <v>1.04</v>
      </c>
      <c r="O96" s="196">
        <v>2.94</v>
      </c>
      <c r="P96" s="196">
        <v>0.99</v>
      </c>
      <c r="Q96" s="196">
        <v>0.19</v>
      </c>
      <c r="R96" s="196">
        <v>0</v>
      </c>
      <c r="S96" s="196">
        <v>0.46</v>
      </c>
      <c r="T96" s="196">
        <v>0</v>
      </c>
      <c r="U96" s="196">
        <v>2.4900000000000002</v>
      </c>
      <c r="V96" s="196">
        <v>0.36</v>
      </c>
      <c r="W96" s="196">
        <v>0</v>
      </c>
      <c r="X96" s="196">
        <v>2.6</v>
      </c>
      <c r="Y96" s="196">
        <v>0</v>
      </c>
      <c r="Z96" s="196">
        <v>4.9000000000000004</v>
      </c>
      <c r="AA96" s="196">
        <v>1.59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14.3</v>
      </c>
      <c r="E97" s="196">
        <v>0</v>
      </c>
      <c r="F97" s="196">
        <v>0</v>
      </c>
      <c r="G97" s="196">
        <v>22.9</v>
      </c>
      <c r="H97" s="196">
        <v>0</v>
      </c>
      <c r="I97" s="196">
        <v>0</v>
      </c>
      <c r="J97" s="196">
        <v>40.92</v>
      </c>
      <c r="K97" s="196">
        <v>10.220000000000001</v>
      </c>
      <c r="L97" s="196">
        <v>0.39</v>
      </c>
      <c r="M97" s="196">
        <v>3.54</v>
      </c>
      <c r="N97" s="196">
        <v>1.04</v>
      </c>
      <c r="O97" s="196">
        <v>2.94</v>
      </c>
      <c r="P97" s="196">
        <v>0.99</v>
      </c>
      <c r="Q97" s="196">
        <v>0.19</v>
      </c>
      <c r="R97" s="196">
        <v>0.75</v>
      </c>
      <c r="S97" s="196">
        <v>0.46</v>
      </c>
      <c r="T97" s="196">
        <v>0</v>
      </c>
      <c r="U97" s="196">
        <v>2.4900000000000002</v>
      </c>
      <c r="V97" s="196">
        <v>0.36</v>
      </c>
      <c r="W97" s="196">
        <v>0</v>
      </c>
      <c r="X97" s="196">
        <v>2.6</v>
      </c>
      <c r="Y97" s="196">
        <v>0</v>
      </c>
      <c r="Z97" s="196">
        <v>4.9000000000000004</v>
      </c>
      <c r="AA97" s="196">
        <v>1.59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14.3</v>
      </c>
      <c r="E98" s="196">
        <v>0</v>
      </c>
      <c r="F98" s="196">
        <v>0</v>
      </c>
      <c r="G98" s="196">
        <v>22.9</v>
      </c>
      <c r="H98" s="196">
        <v>0</v>
      </c>
      <c r="I98" s="196">
        <v>0</v>
      </c>
      <c r="J98" s="196">
        <v>40.92</v>
      </c>
      <c r="K98" s="196">
        <v>10.220000000000001</v>
      </c>
      <c r="L98" s="196">
        <v>0.39</v>
      </c>
      <c r="M98" s="196">
        <v>3.74</v>
      </c>
      <c r="N98" s="196">
        <v>1.04</v>
      </c>
      <c r="O98" s="196">
        <v>2.94</v>
      </c>
      <c r="P98" s="196">
        <v>0.99</v>
      </c>
      <c r="Q98" s="196">
        <v>0.19</v>
      </c>
      <c r="R98" s="196">
        <v>0.75</v>
      </c>
      <c r="S98" s="196">
        <v>0.46</v>
      </c>
      <c r="T98" s="196">
        <v>0</v>
      </c>
      <c r="U98" s="196">
        <v>2.4900000000000002</v>
      </c>
      <c r="V98" s="196">
        <v>0.36</v>
      </c>
      <c r="W98" s="196">
        <v>0</v>
      </c>
      <c r="X98" s="196">
        <v>2.6</v>
      </c>
      <c r="Y98" s="196">
        <v>0</v>
      </c>
      <c r="Z98" s="196">
        <v>4.9000000000000004</v>
      </c>
      <c r="AA98" s="196">
        <v>1.59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0.34145500000000018</v>
      </c>
      <c r="E99">
        <f t="shared" si="0"/>
        <v>0</v>
      </c>
      <c r="F99">
        <f t="shared" si="0"/>
        <v>0</v>
      </c>
      <c r="G99">
        <f t="shared" si="0"/>
        <v>0.40647500000000042</v>
      </c>
      <c r="H99">
        <f t="shared" si="0"/>
        <v>0</v>
      </c>
      <c r="I99">
        <f t="shared" si="0"/>
        <v>0</v>
      </c>
      <c r="J99">
        <f t="shared" si="0"/>
        <v>0.96664000000000072</v>
      </c>
      <c r="K99">
        <f t="shared" si="0"/>
        <v>1.7424325000000032</v>
      </c>
      <c r="L99">
        <f t="shared" si="0"/>
        <v>4.6127499999999773E-2</v>
      </c>
      <c r="M99">
        <f t="shared" si="0"/>
        <v>0.10037000000000015</v>
      </c>
      <c r="N99">
        <f t="shared" si="0"/>
        <v>4.5029999999999952E-2</v>
      </c>
      <c r="O99">
        <f t="shared" si="0"/>
        <v>0.10250999999999995</v>
      </c>
      <c r="P99">
        <f t="shared" si="0"/>
        <v>3.9025000000000143E-2</v>
      </c>
      <c r="Q99">
        <f t="shared" si="0"/>
        <v>1.3874999999999986E-2</v>
      </c>
      <c r="R99">
        <f t="shared" si="0"/>
        <v>7.8950000000000006E-2</v>
      </c>
      <c r="S99">
        <f t="shared" si="0"/>
        <v>5.5002500000000031E-2</v>
      </c>
      <c r="T99">
        <f t="shared" si="0"/>
        <v>0</v>
      </c>
      <c r="U99">
        <f t="shared" si="0"/>
        <v>5.9760000000000077E-2</v>
      </c>
      <c r="V99">
        <f t="shared" si="0"/>
        <v>3.8242500000000235E-2</v>
      </c>
      <c r="W99">
        <f t="shared" si="0"/>
        <v>7.3605000000000018E-2</v>
      </c>
      <c r="X99">
        <f t="shared" si="0"/>
        <v>0.31073749999999828</v>
      </c>
      <c r="Y99">
        <f t="shared" si="0"/>
        <v>0</v>
      </c>
      <c r="Z99">
        <f t="shared" si="0"/>
        <v>0.46516250000000131</v>
      </c>
      <c r="AA99">
        <f t="shared" si="0"/>
        <v>0.17967750000000063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-0.56990999999999969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4.150079999999992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0.14312499999999995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8.27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23.66</v>
      </c>
      <c r="K3" s="196">
        <v>87.37</v>
      </c>
      <c r="L3" s="196">
        <v>35.47</v>
      </c>
      <c r="M3" s="196">
        <v>0</v>
      </c>
      <c r="N3" s="196">
        <v>0.6</v>
      </c>
      <c r="O3" s="196">
        <v>2.02</v>
      </c>
      <c r="P3" s="196">
        <v>2.33</v>
      </c>
      <c r="Q3" s="196">
        <v>0.76</v>
      </c>
      <c r="R3" s="196">
        <v>5.97</v>
      </c>
      <c r="S3" s="196">
        <v>3.82</v>
      </c>
      <c r="T3" s="196">
        <v>0</v>
      </c>
      <c r="U3" s="196">
        <v>13.27</v>
      </c>
      <c r="V3" s="196">
        <v>3.24</v>
      </c>
      <c r="W3" s="196">
        <v>6.99</v>
      </c>
      <c r="X3" s="196">
        <v>20.190000000000001</v>
      </c>
      <c r="Y3" s="196">
        <v>0</v>
      </c>
      <c r="Z3" s="196">
        <v>38.04</v>
      </c>
      <c r="AA3" s="196">
        <v>12.35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0</v>
      </c>
      <c r="AS3" s="196">
        <v>13.24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8.27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23.66</v>
      </c>
      <c r="K4" s="196">
        <v>87.37</v>
      </c>
      <c r="L4" s="196">
        <v>35.47</v>
      </c>
      <c r="M4" s="196">
        <v>0</v>
      </c>
      <c r="N4" s="196">
        <v>0.6</v>
      </c>
      <c r="O4" s="196">
        <v>2.02</v>
      </c>
      <c r="P4" s="196">
        <v>2.33</v>
      </c>
      <c r="Q4" s="196">
        <v>0.76</v>
      </c>
      <c r="R4" s="196">
        <v>5.97</v>
      </c>
      <c r="S4" s="196">
        <v>3.82</v>
      </c>
      <c r="T4" s="196">
        <v>0</v>
      </c>
      <c r="U4" s="196">
        <v>13.27</v>
      </c>
      <c r="V4" s="196">
        <v>5.27</v>
      </c>
      <c r="W4" s="196">
        <v>6.99</v>
      </c>
      <c r="X4" s="196">
        <v>20.190000000000001</v>
      </c>
      <c r="Y4" s="196">
        <v>0</v>
      </c>
      <c r="Z4" s="196">
        <v>38.04</v>
      </c>
      <c r="AA4" s="196">
        <v>12.35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0</v>
      </c>
      <c r="AS4" s="196">
        <v>13.24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8.27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23.66</v>
      </c>
      <c r="K5" s="196">
        <v>87.37</v>
      </c>
      <c r="L5" s="196">
        <v>35.47</v>
      </c>
      <c r="M5" s="196">
        <v>0</v>
      </c>
      <c r="N5" s="196">
        <v>0.6</v>
      </c>
      <c r="O5" s="196">
        <v>2.02</v>
      </c>
      <c r="P5" s="196">
        <v>2.33</v>
      </c>
      <c r="Q5" s="196">
        <v>0.76</v>
      </c>
      <c r="R5" s="196">
        <v>5.97</v>
      </c>
      <c r="S5" s="196">
        <v>3.82</v>
      </c>
      <c r="T5" s="196">
        <v>0</v>
      </c>
      <c r="U5" s="196">
        <v>13.27</v>
      </c>
      <c r="V5" s="196">
        <v>5.27</v>
      </c>
      <c r="W5" s="196">
        <v>6.99</v>
      </c>
      <c r="X5" s="196">
        <v>20.190000000000001</v>
      </c>
      <c r="Y5" s="196">
        <v>0</v>
      </c>
      <c r="Z5" s="196">
        <v>38.04</v>
      </c>
      <c r="AA5" s="196">
        <v>12.35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0</v>
      </c>
      <c r="AS5" s="196">
        <v>13.24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8.27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23.66</v>
      </c>
      <c r="K6" s="196">
        <v>87.37</v>
      </c>
      <c r="L6" s="196">
        <v>35.47</v>
      </c>
      <c r="M6" s="196">
        <v>0</v>
      </c>
      <c r="N6" s="196">
        <v>0.6</v>
      </c>
      <c r="O6" s="196">
        <v>2.02</v>
      </c>
      <c r="P6" s="196">
        <v>2.33</v>
      </c>
      <c r="Q6" s="196">
        <v>0.76</v>
      </c>
      <c r="R6" s="196">
        <v>5.97</v>
      </c>
      <c r="S6" s="196">
        <v>3.82</v>
      </c>
      <c r="T6" s="196">
        <v>0</v>
      </c>
      <c r="U6" s="196">
        <v>13.27</v>
      </c>
      <c r="V6" s="196">
        <v>5.27</v>
      </c>
      <c r="W6" s="196">
        <v>6.99</v>
      </c>
      <c r="X6" s="196">
        <v>20.190000000000001</v>
      </c>
      <c r="Y6" s="196">
        <v>0</v>
      </c>
      <c r="Z6" s="196">
        <v>38.04</v>
      </c>
      <c r="AA6" s="196">
        <v>12.35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0</v>
      </c>
      <c r="AS6" s="196">
        <v>13.24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8.27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23.66</v>
      </c>
      <c r="K7" s="196">
        <v>87.37</v>
      </c>
      <c r="L7" s="196">
        <v>35.47</v>
      </c>
      <c r="M7" s="196">
        <v>0</v>
      </c>
      <c r="N7" s="196">
        <v>0.6</v>
      </c>
      <c r="O7" s="196">
        <v>2.02</v>
      </c>
      <c r="P7" s="196">
        <v>2.33</v>
      </c>
      <c r="Q7" s="196">
        <v>0.76</v>
      </c>
      <c r="R7" s="196">
        <v>5.97</v>
      </c>
      <c r="S7" s="196">
        <v>3.82</v>
      </c>
      <c r="T7" s="196">
        <v>0</v>
      </c>
      <c r="U7" s="196">
        <v>13.27</v>
      </c>
      <c r="V7" s="196">
        <v>5.27</v>
      </c>
      <c r="W7" s="196">
        <v>6.99</v>
      </c>
      <c r="X7" s="196">
        <v>20.190000000000001</v>
      </c>
      <c r="Y7" s="196">
        <v>0</v>
      </c>
      <c r="Z7" s="196">
        <v>38.04</v>
      </c>
      <c r="AA7" s="196">
        <v>12.35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0</v>
      </c>
      <c r="AS7" s="196">
        <v>13.24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8.27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23.66</v>
      </c>
      <c r="K8" s="196">
        <v>87.37</v>
      </c>
      <c r="L8" s="196">
        <v>35.47</v>
      </c>
      <c r="M8" s="196">
        <v>0</v>
      </c>
      <c r="N8" s="196">
        <v>0.6</v>
      </c>
      <c r="O8" s="196">
        <v>2.02</v>
      </c>
      <c r="P8" s="196">
        <v>2.33</v>
      </c>
      <c r="Q8" s="196">
        <v>0.76</v>
      </c>
      <c r="R8" s="196">
        <v>5.97</v>
      </c>
      <c r="S8" s="196">
        <v>3.82</v>
      </c>
      <c r="T8" s="196">
        <v>0</v>
      </c>
      <c r="U8" s="196">
        <v>13.27</v>
      </c>
      <c r="V8" s="196">
        <v>5.27</v>
      </c>
      <c r="W8" s="196">
        <v>6.99</v>
      </c>
      <c r="X8" s="196">
        <v>20.190000000000001</v>
      </c>
      <c r="Y8" s="196">
        <v>0</v>
      </c>
      <c r="Z8" s="196">
        <v>38.04</v>
      </c>
      <c r="AA8" s="196">
        <v>12.35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0</v>
      </c>
      <c r="AS8" s="196">
        <v>13.24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8.27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23.66</v>
      </c>
      <c r="K9" s="196">
        <v>87.37</v>
      </c>
      <c r="L9" s="196">
        <v>35.47</v>
      </c>
      <c r="M9" s="196">
        <v>0</v>
      </c>
      <c r="N9" s="196">
        <v>0.6</v>
      </c>
      <c r="O9" s="196">
        <v>2.02</v>
      </c>
      <c r="P9" s="196">
        <v>1.53</v>
      </c>
      <c r="Q9" s="196">
        <v>0.76</v>
      </c>
      <c r="R9" s="196">
        <v>5.97</v>
      </c>
      <c r="S9" s="196">
        <v>3.82</v>
      </c>
      <c r="T9" s="196">
        <v>0</v>
      </c>
      <c r="U9" s="196">
        <v>13.27</v>
      </c>
      <c r="V9" s="196">
        <v>5.27</v>
      </c>
      <c r="W9" s="196">
        <v>6.99</v>
      </c>
      <c r="X9" s="196">
        <v>20.190000000000001</v>
      </c>
      <c r="Y9" s="196">
        <v>0</v>
      </c>
      <c r="Z9" s="196">
        <v>38.04</v>
      </c>
      <c r="AA9" s="196">
        <v>12.35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0</v>
      </c>
      <c r="AS9" s="196">
        <v>13.24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8.27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23.66</v>
      </c>
      <c r="K10" s="196">
        <v>87.37</v>
      </c>
      <c r="L10" s="196">
        <v>35.47</v>
      </c>
      <c r="M10" s="196">
        <v>0</v>
      </c>
      <c r="N10" s="196">
        <v>0.6</v>
      </c>
      <c r="O10" s="196">
        <v>2.02</v>
      </c>
      <c r="P10" s="196">
        <v>2.33</v>
      </c>
      <c r="Q10" s="196">
        <v>0.76</v>
      </c>
      <c r="R10" s="196">
        <v>5.97</v>
      </c>
      <c r="S10" s="196">
        <v>3.82</v>
      </c>
      <c r="T10" s="196">
        <v>0</v>
      </c>
      <c r="U10" s="196">
        <v>13.27</v>
      </c>
      <c r="V10" s="196">
        <v>5.27</v>
      </c>
      <c r="W10" s="196">
        <v>6.99</v>
      </c>
      <c r="X10" s="196">
        <v>20.190000000000001</v>
      </c>
      <c r="Y10" s="196">
        <v>0</v>
      </c>
      <c r="Z10" s="196">
        <v>38.04</v>
      </c>
      <c r="AA10" s="196">
        <v>12.35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0</v>
      </c>
      <c r="AS10" s="196">
        <v>13.24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8.27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23.66</v>
      </c>
      <c r="K11" s="196">
        <v>87.37</v>
      </c>
      <c r="L11" s="196">
        <v>35.47</v>
      </c>
      <c r="M11" s="196">
        <v>0</v>
      </c>
      <c r="N11" s="196">
        <v>0.6</v>
      </c>
      <c r="O11" s="196">
        <v>2.02</v>
      </c>
      <c r="P11" s="196">
        <v>2.33</v>
      </c>
      <c r="Q11" s="196">
        <v>0.76</v>
      </c>
      <c r="R11" s="196">
        <v>5.97</v>
      </c>
      <c r="S11" s="196">
        <v>3.82</v>
      </c>
      <c r="T11" s="196">
        <v>0</v>
      </c>
      <c r="U11" s="196">
        <v>13.27</v>
      </c>
      <c r="V11" s="196">
        <v>5.27</v>
      </c>
      <c r="W11" s="196">
        <v>6.99</v>
      </c>
      <c r="X11" s="196">
        <v>20.190000000000001</v>
      </c>
      <c r="Y11" s="196">
        <v>0</v>
      </c>
      <c r="Z11" s="196">
        <v>38.04</v>
      </c>
      <c r="AA11" s="196">
        <v>12.35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0</v>
      </c>
      <c r="AS11" s="196">
        <v>13.24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8.27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23.66</v>
      </c>
      <c r="K12" s="196">
        <v>87.37</v>
      </c>
      <c r="L12" s="196">
        <v>35.47</v>
      </c>
      <c r="M12" s="196">
        <v>0</v>
      </c>
      <c r="N12" s="196">
        <v>0.6</v>
      </c>
      <c r="O12" s="196">
        <v>2.02</v>
      </c>
      <c r="P12" s="196">
        <v>2.33</v>
      </c>
      <c r="Q12" s="196">
        <v>0.76</v>
      </c>
      <c r="R12" s="196">
        <v>5.97</v>
      </c>
      <c r="S12" s="196">
        <v>3.82</v>
      </c>
      <c r="T12" s="196">
        <v>0</v>
      </c>
      <c r="U12" s="196">
        <v>13.27</v>
      </c>
      <c r="V12" s="196">
        <v>5.27</v>
      </c>
      <c r="W12" s="196">
        <v>6.99</v>
      </c>
      <c r="X12" s="196">
        <v>20.190000000000001</v>
      </c>
      <c r="Y12" s="196">
        <v>0</v>
      </c>
      <c r="Z12" s="196">
        <v>38.04</v>
      </c>
      <c r="AA12" s="196">
        <v>12.35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0</v>
      </c>
      <c r="AS12" s="196">
        <v>13.24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8.27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23.66</v>
      </c>
      <c r="K13" s="196">
        <v>87.37</v>
      </c>
      <c r="L13" s="196">
        <v>35.47</v>
      </c>
      <c r="M13" s="196">
        <v>0</v>
      </c>
      <c r="N13" s="196">
        <v>0.6</v>
      </c>
      <c r="O13" s="196">
        <v>2.02</v>
      </c>
      <c r="P13" s="196">
        <v>2.33</v>
      </c>
      <c r="Q13" s="196">
        <v>0.76</v>
      </c>
      <c r="R13" s="196">
        <v>5.97</v>
      </c>
      <c r="S13" s="196">
        <v>3.82</v>
      </c>
      <c r="T13" s="196">
        <v>0</v>
      </c>
      <c r="U13" s="196">
        <v>13.27</v>
      </c>
      <c r="V13" s="196">
        <v>5.27</v>
      </c>
      <c r="W13" s="196">
        <v>4.04</v>
      </c>
      <c r="X13" s="196">
        <v>20.190000000000001</v>
      </c>
      <c r="Y13" s="196">
        <v>0</v>
      </c>
      <c r="Z13" s="196">
        <v>38.04</v>
      </c>
      <c r="AA13" s="196">
        <v>12.35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0</v>
      </c>
      <c r="AS13" s="196">
        <v>13.24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8.27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23.66</v>
      </c>
      <c r="K14" s="196">
        <v>87.37</v>
      </c>
      <c r="L14" s="196">
        <v>35.47</v>
      </c>
      <c r="M14" s="196">
        <v>0</v>
      </c>
      <c r="N14" s="196">
        <v>0.6</v>
      </c>
      <c r="O14" s="196">
        <v>2.02</v>
      </c>
      <c r="P14" s="196">
        <v>2.33</v>
      </c>
      <c r="Q14" s="196">
        <v>0.76</v>
      </c>
      <c r="R14" s="196">
        <v>5.97</v>
      </c>
      <c r="S14" s="196">
        <v>3.82</v>
      </c>
      <c r="T14" s="196">
        <v>0</v>
      </c>
      <c r="U14" s="196">
        <v>13.27</v>
      </c>
      <c r="V14" s="196">
        <v>5.27</v>
      </c>
      <c r="W14" s="196">
        <v>4.04</v>
      </c>
      <c r="X14" s="196">
        <v>20.190000000000001</v>
      </c>
      <c r="Y14" s="196">
        <v>0</v>
      </c>
      <c r="Z14" s="196">
        <v>38.04</v>
      </c>
      <c r="AA14" s="196">
        <v>12.35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0</v>
      </c>
      <c r="AS14" s="196">
        <v>13.24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8.27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23.66</v>
      </c>
      <c r="K15" s="196">
        <v>87.37</v>
      </c>
      <c r="L15" s="196">
        <v>35.47</v>
      </c>
      <c r="M15" s="196">
        <v>0</v>
      </c>
      <c r="N15" s="196">
        <v>0.6</v>
      </c>
      <c r="O15" s="196">
        <v>2.02</v>
      </c>
      <c r="P15" s="196">
        <v>2.33</v>
      </c>
      <c r="Q15" s="196">
        <v>0.76</v>
      </c>
      <c r="R15" s="196">
        <v>5.97</v>
      </c>
      <c r="S15" s="196">
        <v>3.82</v>
      </c>
      <c r="T15" s="196">
        <v>0</v>
      </c>
      <c r="U15" s="196">
        <v>13.27</v>
      </c>
      <c r="V15" s="196">
        <v>5.27</v>
      </c>
      <c r="W15" s="196">
        <v>4.04</v>
      </c>
      <c r="X15" s="196">
        <v>20.190000000000001</v>
      </c>
      <c r="Y15" s="196">
        <v>0</v>
      </c>
      <c r="Z15" s="196">
        <v>38.04</v>
      </c>
      <c r="AA15" s="196">
        <v>12.35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0</v>
      </c>
      <c r="AS15" s="196">
        <v>13.24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8.27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23.66</v>
      </c>
      <c r="K16" s="196">
        <v>87.37</v>
      </c>
      <c r="L16" s="196">
        <v>35.47</v>
      </c>
      <c r="M16" s="196">
        <v>0</v>
      </c>
      <c r="N16" s="196">
        <v>0.6</v>
      </c>
      <c r="O16" s="196">
        <v>2.02</v>
      </c>
      <c r="P16" s="196">
        <v>2.33</v>
      </c>
      <c r="Q16" s="196">
        <v>0.76</v>
      </c>
      <c r="R16" s="196">
        <v>5.97</v>
      </c>
      <c r="S16" s="196">
        <v>3.82</v>
      </c>
      <c r="T16" s="196">
        <v>0</v>
      </c>
      <c r="U16" s="196">
        <v>13.27</v>
      </c>
      <c r="V16" s="196">
        <v>5.27</v>
      </c>
      <c r="W16" s="196">
        <v>4.04</v>
      </c>
      <c r="X16" s="196">
        <v>20.190000000000001</v>
      </c>
      <c r="Y16" s="196">
        <v>0</v>
      </c>
      <c r="Z16" s="196">
        <v>38.04</v>
      </c>
      <c r="AA16" s="196">
        <v>12.35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0</v>
      </c>
      <c r="AS16" s="196">
        <v>13.24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8.27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23.66</v>
      </c>
      <c r="K17" s="196">
        <v>87.37</v>
      </c>
      <c r="L17" s="196">
        <v>35.47</v>
      </c>
      <c r="M17" s="196">
        <v>0</v>
      </c>
      <c r="N17" s="196">
        <v>0.6</v>
      </c>
      <c r="O17" s="196">
        <v>2.02</v>
      </c>
      <c r="P17" s="196">
        <v>2.33</v>
      </c>
      <c r="Q17" s="196">
        <v>0.76</v>
      </c>
      <c r="R17" s="196">
        <v>5.97</v>
      </c>
      <c r="S17" s="196">
        <v>3.82</v>
      </c>
      <c r="T17" s="196">
        <v>0</v>
      </c>
      <c r="U17" s="196">
        <v>13.27</v>
      </c>
      <c r="V17" s="196">
        <v>5.27</v>
      </c>
      <c r="W17" s="196">
        <v>4.04</v>
      </c>
      <c r="X17" s="196">
        <v>20.190000000000001</v>
      </c>
      <c r="Y17" s="196">
        <v>0</v>
      </c>
      <c r="Z17" s="196">
        <v>38.04</v>
      </c>
      <c r="AA17" s="196">
        <v>12.35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0</v>
      </c>
      <c r="AS17" s="196">
        <v>13.24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8.27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23.66</v>
      </c>
      <c r="K18" s="196">
        <v>87.37</v>
      </c>
      <c r="L18" s="196">
        <v>35.47</v>
      </c>
      <c r="M18" s="196">
        <v>0</v>
      </c>
      <c r="N18" s="196">
        <v>0.6</v>
      </c>
      <c r="O18" s="196">
        <v>2.02</v>
      </c>
      <c r="P18" s="196">
        <v>2.33</v>
      </c>
      <c r="Q18" s="196">
        <v>0.76</v>
      </c>
      <c r="R18" s="196">
        <v>5.97</v>
      </c>
      <c r="S18" s="196">
        <v>3.82</v>
      </c>
      <c r="T18" s="196">
        <v>0</v>
      </c>
      <c r="U18" s="196">
        <v>13.27</v>
      </c>
      <c r="V18" s="196">
        <v>5.27</v>
      </c>
      <c r="W18" s="196">
        <v>4.04</v>
      </c>
      <c r="X18" s="196">
        <v>20.190000000000001</v>
      </c>
      <c r="Y18" s="196">
        <v>0</v>
      </c>
      <c r="Z18" s="196">
        <v>38.04</v>
      </c>
      <c r="AA18" s="196">
        <v>12.35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0</v>
      </c>
      <c r="AS18" s="196">
        <v>13.24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8.27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23.66</v>
      </c>
      <c r="K19" s="196">
        <v>87.37</v>
      </c>
      <c r="L19" s="196">
        <v>35.47</v>
      </c>
      <c r="M19" s="196">
        <v>0</v>
      </c>
      <c r="N19" s="196">
        <v>0.6</v>
      </c>
      <c r="O19" s="196">
        <v>2.02</v>
      </c>
      <c r="P19" s="196">
        <v>2.33</v>
      </c>
      <c r="Q19" s="196">
        <v>0.76</v>
      </c>
      <c r="R19" s="196">
        <v>5.97</v>
      </c>
      <c r="S19" s="196">
        <v>3.82</v>
      </c>
      <c r="T19" s="196">
        <v>0</v>
      </c>
      <c r="U19" s="196">
        <v>13.27</v>
      </c>
      <c r="V19" s="196">
        <v>5.27</v>
      </c>
      <c r="W19" s="196">
        <v>4.04</v>
      </c>
      <c r="X19" s="196">
        <v>20.190000000000001</v>
      </c>
      <c r="Y19" s="196">
        <v>0</v>
      </c>
      <c r="Z19" s="196">
        <v>38.04</v>
      </c>
      <c r="AA19" s="196">
        <v>12.35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0</v>
      </c>
      <c r="AS19" s="196">
        <v>13.24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8.27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23.66</v>
      </c>
      <c r="K20" s="196">
        <v>87.37</v>
      </c>
      <c r="L20" s="196">
        <v>35.47</v>
      </c>
      <c r="M20" s="196">
        <v>0</v>
      </c>
      <c r="N20" s="196">
        <v>0.6</v>
      </c>
      <c r="O20" s="196">
        <v>2.02</v>
      </c>
      <c r="P20" s="196">
        <v>2.33</v>
      </c>
      <c r="Q20" s="196">
        <v>0.76</v>
      </c>
      <c r="R20" s="196">
        <v>5.97</v>
      </c>
      <c r="S20" s="196">
        <v>3.82</v>
      </c>
      <c r="T20" s="196">
        <v>0</v>
      </c>
      <c r="U20" s="196">
        <v>13.27</v>
      </c>
      <c r="V20" s="196">
        <v>5.27</v>
      </c>
      <c r="W20" s="196">
        <v>4.04</v>
      </c>
      <c r="X20" s="196">
        <v>20.190000000000001</v>
      </c>
      <c r="Y20" s="196">
        <v>0</v>
      </c>
      <c r="Z20" s="196">
        <v>38.04</v>
      </c>
      <c r="AA20" s="196">
        <v>12.35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0</v>
      </c>
      <c r="AS20" s="196">
        <v>13.24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8.27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23.66</v>
      </c>
      <c r="K21" s="196">
        <v>87.37</v>
      </c>
      <c r="L21" s="196">
        <v>35.47</v>
      </c>
      <c r="M21" s="196">
        <v>0</v>
      </c>
      <c r="N21" s="196">
        <v>0.6</v>
      </c>
      <c r="O21" s="196">
        <v>2.02</v>
      </c>
      <c r="P21" s="196">
        <v>2.33</v>
      </c>
      <c r="Q21" s="196">
        <v>0.76</v>
      </c>
      <c r="R21" s="196">
        <v>5.97</v>
      </c>
      <c r="S21" s="196">
        <v>3.82</v>
      </c>
      <c r="T21" s="196">
        <v>0</v>
      </c>
      <c r="U21" s="196">
        <v>13.27</v>
      </c>
      <c r="V21" s="196">
        <v>5.27</v>
      </c>
      <c r="W21" s="196">
        <v>4.04</v>
      </c>
      <c r="X21" s="196">
        <v>20.190000000000001</v>
      </c>
      <c r="Y21" s="196">
        <v>0</v>
      </c>
      <c r="Z21" s="196">
        <v>38.04</v>
      </c>
      <c r="AA21" s="196">
        <v>12.35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0</v>
      </c>
      <c r="AS21" s="196">
        <v>13.24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8.27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23.66</v>
      </c>
      <c r="K22" s="196">
        <v>87.37</v>
      </c>
      <c r="L22" s="196">
        <v>35.47</v>
      </c>
      <c r="M22" s="196">
        <v>0</v>
      </c>
      <c r="N22" s="196">
        <v>0.6</v>
      </c>
      <c r="O22" s="196">
        <v>2.02</v>
      </c>
      <c r="P22" s="196">
        <v>2.33</v>
      </c>
      <c r="Q22" s="196">
        <v>0.76</v>
      </c>
      <c r="R22" s="196">
        <v>5.97</v>
      </c>
      <c r="S22" s="196">
        <v>3.82</v>
      </c>
      <c r="T22" s="196">
        <v>0</v>
      </c>
      <c r="U22" s="196">
        <v>13.27</v>
      </c>
      <c r="V22" s="196">
        <v>5.27</v>
      </c>
      <c r="W22" s="196">
        <v>4.04</v>
      </c>
      <c r="X22" s="196">
        <v>20.190000000000001</v>
      </c>
      <c r="Y22" s="196">
        <v>0</v>
      </c>
      <c r="Z22" s="196">
        <v>38.04</v>
      </c>
      <c r="AA22" s="196">
        <v>12.35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0</v>
      </c>
      <c r="AS22" s="196">
        <v>13.24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8.27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23.66</v>
      </c>
      <c r="K23" s="196">
        <v>87.37</v>
      </c>
      <c r="L23" s="196">
        <v>35.47</v>
      </c>
      <c r="M23" s="196">
        <v>0</v>
      </c>
      <c r="N23" s="196">
        <v>0.6</v>
      </c>
      <c r="O23" s="196">
        <v>2.02</v>
      </c>
      <c r="P23" s="196">
        <v>2.33</v>
      </c>
      <c r="Q23" s="196">
        <v>0.76</v>
      </c>
      <c r="R23" s="196">
        <v>5.97</v>
      </c>
      <c r="S23" s="196">
        <v>3.82</v>
      </c>
      <c r="T23" s="196">
        <v>0</v>
      </c>
      <c r="U23" s="196">
        <v>13.27</v>
      </c>
      <c r="V23" s="196">
        <v>5.27</v>
      </c>
      <c r="W23" s="196">
        <v>4.04</v>
      </c>
      <c r="X23" s="196">
        <v>20.190000000000001</v>
      </c>
      <c r="Y23" s="196">
        <v>0</v>
      </c>
      <c r="Z23" s="196">
        <v>38.04</v>
      </c>
      <c r="AA23" s="196">
        <v>12.35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0</v>
      </c>
      <c r="AS23" s="196">
        <v>13.24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8.27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23.66</v>
      </c>
      <c r="K24" s="196">
        <v>87.37</v>
      </c>
      <c r="L24" s="196">
        <v>35.47</v>
      </c>
      <c r="M24" s="196">
        <v>0</v>
      </c>
      <c r="N24" s="196">
        <v>0.6</v>
      </c>
      <c r="O24" s="196">
        <v>2.02</v>
      </c>
      <c r="P24" s="196">
        <v>2.33</v>
      </c>
      <c r="Q24" s="196">
        <v>0.76</v>
      </c>
      <c r="R24" s="196">
        <v>5.97</v>
      </c>
      <c r="S24" s="196">
        <v>3.82</v>
      </c>
      <c r="T24" s="196">
        <v>0</v>
      </c>
      <c r="U24" s="196">
        <v>13.27</v>
      </c>
      <c r="V24" s="196">
        <v>5.27</v>
      </c>
      <c r="W24" s="196">
        <v>4.04</v>
      </c>
      <c r="X24" s="196">
        <v>1.51</v>
      </c>
      <c r="Y24" s="196">
        <v>0</v>
      </c>
      <c r="Z24" s="196">
        <v>38.04</v>
      </c>
      <c r="AA24" s="196">
        <v>12.35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0</v>
      </c>
      <c r="AS24" s="196">
        <v>13.24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8.27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23.66</v>
      </c>
      <c r="K25" s="196">
        <v>87.37</v>
      </c>
      <c r="L25" s="196">
        <v>35.47</v>
      </c>
      <c r="M25" s="196">
        <v>0</v>
      </c>
      <c r="N25" s="196">
        <v>0.6</v>
      </c>
      <c r="O25" s="196">
        <v>2.02</v>
      </c>
      <c r="P25" s="196">
        <v>2.33</v>
      </c>
      <c r="Q25" s="196">
        <v>0.76</v>
      </c>
      <c r="R25" s="196">
        <v>5.97</v>
      </c>
      <c r="S25" s="196">
        <v>3.82</v>
      </c>
      <c r="T25" s="196">
        <v>0</v>
      </c>
      <c r="U25" s="196">
        <v>13.27</v>
      </c>
      <c r="V25" s="196">
        <v>5.27</v>
      </c>
      <c r="W25" s="196">
        <v>0</v>
      </c>
      <c r="X25" s="196">
        <v>1.51</v>
      </c>
      <c r="Y25" s="196">
        <v>0</v>
      </c>
      <c r="Z25" s="196">
        <v>38.04</v>
      </c>
      <c r="AA25" s="196">
        <v>12.35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0</v>
      </c>
      <c r="AS25" s="196">
        <v>13.24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8.27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23.66</v>
      </c>
      <c r="K26" s="196">
        <v>87.37</v>
      </c>
      <c r="L26" s="196">
        <v>35.47</v>
      </c>
      <c r="M26" s="196">
        <v>0</v>
      </c>
      <c r="N26" s="196">
        <v>0.6</v>
      </c>
      <c r="O26" s="196">
        <v>2.02</v>
      </c>
      <c r="P26" s="196">
        <v>2.33</v>
      </c>
      <c r="Q26" s="196">
        <v>0.76</v>
      </c>
      <c r="R26" s="196">
        <v>5.97</v>
      </c>
      <c r="S26" s="196">
        <v>3.82</v>
      </c>
      <c r="T26" s="196">
        <v>0</v>
      </c>
      <c r="U26" s="196">
        <v>13.27</v>
      </c>
      <c r="V26" s="196">
        <v>5.27</v>
      </c>
      <c r="W26" s="196">
        <v>0</v>
      </c>
      <c r="X26" s="196">
        <v>6.68</v>
      </c>
      <c r="Y26" s="196">
        <v>0</v>
      </c>
      <c r="Z26" s="196">
        <v>38.04</v>
      </c>
      <c r="AA26" s="196">
        <v>12.35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0</v>
      </c>
      <c r="AS26" s="196">
        <v>13.24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8.27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23.66</v>
      </c>
      <c r="K27" s="196">
        <v>87.37</v>
      </c>
      <c r="L27" s="196">
        <v>35.47</v>
      </c>
      <c r="M27" s="196">
        <v>0</v>
      </c>
      <c r="N27" s="196">
        <v>0.6</v>
      </c>
      <c r="O27" s="196">
        <v>2.02</v>
      </c>
      <c r="P27" s="196">
        <v>2.33</v>
      </c>
      <c r="Q27" s="196">
        <v>0.76</v>
      </c>
      <c r="R27" s="196">
        <v>5.97</v>
      </c>
      <c r="S27" s="196">
        <v>3.92</v>
      </c>
      <c r="T27" s="196">
        <v>0</v>
      </c>
      <c r="U27" s="196">
        <v>13.27</v>
      </c>
      <c r="V27" s="196">
        <v>5.27</v>
      </c>
      <c r="W27" s="196">
        <v>0</v>
      </c>
      <c r="X27" s="196">
        <v>1.5</v>
      </c>
      <c r="Y27" s="196">
        <v>0</v>
      </c>
      <c r="Z27" s="196">
        <v>22.68</v>
      </c>
      <c r="AA27" s="196">
        <v>12.35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12.23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0</v>
      </c>
      <c r="AS27" s="196">
        <v>13.24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8.27</v>
      </c>
      <c r="E28" s="196">
        <v>0</v>
      </c>
      <c r="F28" s="196">
        <v>0</v>
      </c>
      <c r="G28" s="196">
        <v>13.24</v>
      </c>
      <c r="H28" s="196">
        <v>0</v>
      </c>
      <c r="I28" s="196">
        <v>0</v>
      </c>
      <c r="J28" s="196">
        <v>23.66</v>
      </c>
      <c r="K28" s="196">
        <v>63.37</v>
      </c>
      <c r="L28" s="196">
        <v>2.62</v>
      </c>
      <c r="M28" s="196">
        <v>0</v>
      </c>
      <c r="N28" s="196">
        <v>0.6</v>
      </c>
      <c r="O28" s="196">
        <v>2.02</v>
      </c>
      <c r="P28" s="196">
        <v>2.33</v>
      </c>
      <c r="Q28" s="196">
        <v>0.11</v>
      </c>
      <c r="R28" s="196">
        <v>0.43</v>
      </c>
      <c r="S28" s="196">
        <v>0.27</v>
      </c>
      <c r="T28" s="196">
        <v>0</v>
      </c>
      <c r="U28" s="196">
        <v>13.27</v>
      </c>
      <c r="V28" s="196">
        <v>0.21</v>
      </c>
      <c r="W28" s="196">
        <v>0</v>
      </c>
      <c r="X28" s="196">
        <v>1.5</v>
      </c>
      <c r="Y28" s="196">
        <v>0</v>
      </c>
      <c r="Z28" s="196">
        <v>2.83</v>
      </c>
      <c r="AA28" s="196">
        <v>0.92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12.23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8.27</v>
      </c>
      <c r="E29" s="196">
        <v>0</v>
      </c>
      <c r="F29" s="196">
        <v>0</v>
      </c>
      <c r="G29" s="196">
        <v>13.24</v>
      </c>
      <c r="H29" s="196">
        <v>0</v>
      </c>
      <c r="I29" s="196">
        <v>0</v>
      </c>
      <c r="J29" s="196">
        <v>23.66</v>
      </c>
      <c r="K29" s="196">
        <v>11.49</v>
      </c>
      <c r="L29" s="196">
        <v>2.73</v>
      </c>
      <c r="M29" s="196">
        <v>0</v>
      </c>
      <c r="N29" s="196">
        <v>0.6</v>
      </c>
      <c r="O29" s="196">
        <v>2.02</v>
      </c>
      <c r="P29" s="196">
        <v>2.33</v>
      </c>
      <c r="Q29" s="196">
        <v>0.15</v>
      </c>
      <c r="R29" s="196">
        <v>0.43</v>
      </c>
      <c r="S29" s="196">
        <v>0.27</v>
      </c>
      <c r="T29" s="196">
        <v>0</v>
      </c>
      <c r="U29" s="196">
        <v>13.27</v>
      </c>
      <c r="V29" s="196">
        <v>0.21</v>
      </c>
      <c r="W29" s="196">
        <v>0.36</v>
      </c>
      <c r="X29" s="196">
        <v>1.5</v>
      </c>
      <c r="Y29" s="196">
        <v>0</v>
      </c>
      <c r="Z29" s="196">
        <v>2.83</v>
      </c>
      <c r="AA29" s="196">
        <v>0.92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8.27</v>
      </c>
      <c r="E30" s="196">
        <v>0</v>
      </c>
      <c r="F30" s="196">
        <v>0</v>
      </c>
      <c r="G30" s="196">
        <v>13.24</v>
      </c>
      <c r="H30" s="196">
        <v>0</v>
      </c>
      <c r="I30" s="196">
        <v>0</v>
      </c>
      <c r="J30" s="196">
        <v>23.66</v>
      </c>
      <c r="K30" s="196">
        <v>6.58</v>
      </c>
      <c r="L30" s="196">
        <v>2.62</v>
      </c>
      <c r="M30" s="196">
        <v>0</v>
      </c>
      <c r="N30" s="196">
        <v>0.6</v>
      </c>
      <c r="O30" s="196">
        <v>2.02</v>
      </c>
      <c r="P30" s="196">
        <v>2.33</v>
      </c>
      <c r="Q30" s="196">
        <v>0.11</v>
      </c>
      <c r="R30" s="196">
        <v>0.43</v>
      </c>
      <c r="S30" s="196">
        <v>0.27</v>
      </c>
      <c r="T30" s="196">
        <v>0</v>
      </c>
      <c r="U30" s="196">
        <v>13.27</v>
      </c>
      <c r="V30" s="196">
        <v>0.21</v>
      </c>
      <c r="W30" s="196">
        <v>0.36</v>
      </c>
      <c r="X30" s="196">
        <v>1.5</v>
      </c>
      <c r="Y30" s="196">
        <v>0</v>
      </c>
      <c r="Z30" s="196">
        <v>2.83</v>
      </c>
      <c r="AA30" s="196">
        <v>0.92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8.27</v>
      </c>
      <c r="E31" s="196">
        <v>0</v>
      </c>
      <c r="F31" s="196">
        <v>0</v>
      </c>
      <c r="G31" s="196">
        <v>13.24</v>
      </c>
      <c r="H31" s="196">
        <v>0</v>
      </c>
      <c r="I31" s="196">
        <v>0</v>
      </c>
      <c r="J31" s="196">
        <v>23.66</v>
      </c>
      <c r="K31" s="196">
        <v>6.58</v>
      </c>
      <c r="L31" s="196">
        <v>2.62</v>
      </c>
      <c r="M31" s="196">
        <v>0</v>
      </c>
      <c r="N31" s="196">
        <v>0.6</v>
      </c>
      <c r="O31" s="196">
        <v>2.02</v>
      </c>
      <c r="P31" s="196">
        <v>2.33</v>
      </c>
      <c r="Q31" s="196">
        <v>0.11</v>
      </c>
      <c r="R31" s="196">
        <v>0.43</v>
      </c>
      <c r="S31" s="196">
        <v>0.27</v>
      </c>
      <c r="T31" s="196">
        <v>0</v>
      </c>
      <c r="U31" s="196">
        <v>13.27</v>
      </c>
      <c r="V31" s="196">
        <v>0.21</v>
      </c>
      <c r="W31" s="196">
        <v>0.36</v>
      </c>
      <c r="X31" s="196">
        <v>1.5</v>
      </c>
      <c r="Y31" s="196">
        <v>0</v>
      </c>
      <c r="Z31" s="196">
        <v>2.83</v>
      </c>
      <c r="AA31" s="196">
        <v>0.92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8.27</v>
      </c>
      <c r="E32" s="196">
        <v>0</v>
      </c>
      <c r="F32" s="196">
        <v>0</v>
      </c>
      <c r="G32" s="196">
        <v>13.24</v>
      </c>
      <c r="H32" s="196">
        <v>0</v>
      </c>
      <c r="I32" s="196">
        <v>0</v>
      </c>
      <c r="J32" s="196">
        <v>23.66</v>
      </c>
      <c r="K32" s="196">
        <v>6.58</v>
      </c>
      <c r="L32" s="196">
        <v>2.62</v>
      </c>
      <c r="M32" s="196">
        <v>0</v>
      </c>
      <c r="N32" s="196">
        <v>0.6</v>
      </c>
      <c r="O32" s="196">
        <v>2.02</v>
      </c>
      <c r="P32" s="196">
        <v>2.33</v>
      </c>
      <c r="Q32" s="196">
        <v>0.11</v>
      </c>
      <c r="R32" s="196">
        <v>0.43</v>
      </c>
      <c r="S32" s="196">
        <v>0.27</v>
      </c>
      <c r="T32" s="196">
        <v>0</v>
      </c>
      <c r="U32" s="196">
        <v>13.27</v>
      </c>
      <c r="V32" s="196">
        <v>0.21</v>
      </c>
      <c r="W32" s="196">
        <v>0.36</v>
      </c>
      <c r="X32" s="196">
        <v>1.5</v>
      </c>
      <c r="Y32" s="196">
        <v>0</v>
      </c>
      <c r="Z32" s="196">
        <v>2.83</v>
      </c>
      <c r="AA32" s="196">
        <v>0.92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8.27</v>
      </c>
      <c r="E33" s="196">
        <v>0</v>
      </c>
      <c r="F33" s="196">
        <v>0</v>
      </c>
      <c r="G33" s="196">
        <v>13.24</v>
      </c>
      <c r="H33" s="196">
        <v>0</v>
      </c>
      <c r="I33" s="196">
        <v>0</v>
      </c>
      <c r="J33" s="196">
        <v>23.66</v>
      </c>
      <c r="K33" s="196">
        <v>6.58</v>
      </c>
      <c r="L33" s="196">
        <v>2.62</v>
      </c>
      <c r="M33" s="196">
        <v>0</v>
      </c>
      <c r="N33" s="196">
        <v>0.6</v>
      </c>
      <c r="O33" s="196">
        <v>2.02</v>
      </c>
      <c r="P33" s="196">
        <v>2.33</v>
      </c>
      <c r="Q33" s="196">
        <v>0.11</v>
      </c>
      <c r="R33" s="196">
        <v>0.43</v>
      </c>
      <c r="S33" s="196">
        <v>0.27</v>
      </c>
      <c r="T33" s="196">
        <v>0</v>
      </c>
      <c r="U33" s="196">
        <v>13.27</v>
      </c>
      <c r="V33" s="196">
        <v>0.21</v>
      </c>
      <c r="W33" s="196">
        <v>0.36</v>
      </c>
      <c r="X33" s="196">
        <v>1.5</v>
      </c>
      <c r="Y33" s="196">
        <v>0</v>
      </c>
      <c r="Z33" s="196">
        <v>2.83</v>
      </c>
      <c r="AA33" s="196">
        <v>0.92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8.27</v>
      </c>
      <c r="E34" s="196">
        <v>0</v>
      </c>
      <c r="F34" s="196">
        <v>0</v>
      </c>
      <c r="G34" s="196">
        <v>13.24</v>
      </c>
      <c r="H34" s="196">
        <v>0</v>
      </c>
      <c r="I34" s="196">
        <v>0</v>
      </c>
      <c r="J34" s="196">
        <v>23.66</v>
      </c>
      <c r="K34" s="196">
        <v>6.58</v>
      </c>
      <c r="L34" s="196">
        <v>2.62</v>
      </c>
      <c r="M34" s="196">
        <v>0</v>
      </c>
      <c r="N34" s="196">
        <v>0.6</v>
      </c>
      <c r="O34" s="196">
        <v>2.02</v>
      </c>
      <c r="P34" s="196">
        <v>2.33</v>
      </c>
      <c r="Q34" s="196">
        <v>0.11</v>
      </c>
      <c r="R34" s="196">
        <v>0.43</v>
      </c>
      <c r="S34" s="196">
        <v>0.27</v>
      </c>
      <c r="T34" s="196">
        <v>0</v>
      </c>
      <c r="U34" s="196">
        <v>13.27</v>
      </c>
      <c r="V34" s="196">
        <v>0.21</v>
      </c>
      <c r="W34" s="196">
        <v>0.36</v>
      </c>
      <c r="X34" s="196">
        <v>1.5</v>
      </c>
      <c r="Y34" s="196">
        <v>0</v>
      </c>
      <c r="Z34" s="196">
        <v>2.83</v>
      </c>
      <c r="AA34" s="196">
        <v>0.92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8.2100000000000009</v>
      </c>
      <c r="E35" s="196">
        <v>0</v>
      </c>
      <c r="F35" s="196">
        <v>0</v>
      </c>
      <c r="G35" s="196">
        <v>13.24</v>
      </c>
      <c r="H35" s="196">
        <v>0</v>
      </c>
      <c r="I35" s="196">
        <v>0</v>
      </c>
      <c r="J35" s="196">
        <v>21.44</v>
      </c>
      <c r="K35" s="196">
        <v>6.58</v>
      </c>
      <c r="L35" s="196">
        <v>2.62</v>
      </c>
      <c r="M35" s="196">
        <v>0</v>
      </c>
      <c r="N35" s="196">
        <v>0.6</v>
      </c>
      <c r="O35" s="196">
        <v>2.02</v>
      </c>
      <c r="P35" s="196">
        <v>2.33</v>
      </c>
      <c r="Q35" s="196">
        <v>0.11</v>
      </c>
      <c r="R35" s="196">
        <v>0.43</v>
      </c>
      <c r="S35" s="196">
        <v>0.27</v>
      </c>
      <c r="T35" s="196">
        <v>0</v>
      </c>
      <c r="U35" s="196">
        <v>13.27</v>
      </c>
      <c r="V35" s="196">
        <v>0.21</v>
      </c>
      <c r="W35" s="196">
        <v>0.36</v>
      </c>
      <c r="X35" s="196">
        <v>1.5</v>
      </c>
      <c r="Y35" s="196">
        <v>0</v>
      </c>
      <c r="Z35" s="196">
        <v>2.83</v>
      </c>
      <c r="AA35" s="196">
        <v>0.92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8.2100000000000009</v>
      </c>
      <c r="E36" s="196">
        <v>0</v>
      </c>
      <c r="F36" s="196">
        <v>0</v>
      </c>
      <c r="G36" s="196">
        <v>13.24</v>
      </c>
      <c r="H36" s="196">
        <v>0</v>
      </c>
      <c r="I36" s="196">
        <v>0</v>
      </c>
      <c r="J36" s="196">
        <v>21.44</v>
      </c>
      <c r="K36" s="196">
        <v>6.58</v>
      </c>
      <c r="L36" s="196">
        <v>2.62</v>
      </c>
      <c r="M36" s="196">
        <v>0</v>
      </c>
      <c r="N36" s="196">
        <v>0.6</v>
      </c>
      <c r="O36" s="196">
        <v>2.02</v>
      </c>
      <c r="P36" s="196">
        <v>2.33</v>
      </c>
      <c r="Q36" s="196">
        <v>0.11</v>
      </c>
      <c r="R36" s="196">
        <v>0.43</v>
      </c>
      <c r="S36" s="196">
        <v>0.27</v>
      </c>
      <c r="T36" s="196">
        <v>0</v>
      </c>
      <c r="U36" s="196">
        <v>13.27</v>
      </c>
      <c r="V36" s="196">
        <v>0.21</v>
      </c>
      <c r="W36" s="196">
        <v>0.36</v>
      </c>
      <c r="X36" s="196">
        <v>1.5</v>
      </c>
      <c r="Y36" s="196">
        <v>0</v>
      </c>
      <c r="Z36" s="196">
        <v>2.83</v>
      </c>
      <c r="AA36" s="196">
        <v>0.92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8.2100000000000009</v>
      </c>
      <c r="E37" s="196">
        <v>0</v>
      </c>
      <c r="F37" s="196">
        <v>0</v>
      </c>
      <c r="G37" s="196">
        <v>13.24</v>
      </c>
      <c r="H37" s="196">
        <v>0</v>
      </c>
      <c r="I37" s="196">
        <v>0</v>
      </c>
      <c r="J37" s="196">
        <v>21.44</v>
      </c>
      <c r="K37" s="196">
        <v>6.58</v>
      </c>
      <c r="L37" s="196">
        <v>2.62</v>
      </c>
      <c r="M37" s="196">
        <v>0</v>
      </c>
      <c r="N37" s="196">
        <v>0.6</v>
      </c>
      <c r="O37" s="196">
        <v>2.02</v>
      </c>
      <c r="P37" s="196">
        <v>2.33</v>
      </c>
      <c r="Q37" s="196">
        <v>0.11</v>
      </c>
      <c r="R37" s="196">
        <v>0.43</v>
      </c>
      <c r="S37" s="196">
        <v>0.27</v>
      </c>
      <c r="T37" s="196">
        <v>0</v>
      </c>
      <c r="U37" s="196">
        <v>13.27</v>
      </c>
      <c r="V37" s="196">
        <v>0.21</v>
      </c>
      <c r="W37" s="196">
        <v>0.36</v>
      </c>
      <c r="X37" s="196">
        <v>1.5</v>
      </c>
      <c r="Y37" s="196">
        <v>0</v>
      </c>
      <c r="Z37" s="196">
        <v>2.83</v>
      </c>
      <c r="AA37" s="196">
        <v>0.92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8.2100000000000009</v>
      </c>
      <c r="E38" s="196">
        <v>0</v>
      </c>
      <c r="F38" s="196">
        <v>0</v>
      </c>
      <c r="G38" s="196">
        <v>13.24</v>
      </c>
      <c r="H38" s="196">
        <v>0</v>
      </c>
      <c r="I38" s="196">
        <v>0</v>
      </c>
      <c r="J38" s="196">
        <v>21.44</v>
      </c>
      <c r="K38" s="196">
        <v>6.58</v>
      </c>
      <c r="L38" s="196">
        <v>2.62</v>
      </c>
      <c r="M38" s="196">
        <v>0</v>
      </c>
      <c r="N38" s="196">
        <v>0.6</v>
      </c>
      <c r="O38" s="196">
        <v>2.02</v>
      </c>
      <c r="P38" s="196">
        <v>2.33</v>
      </c>
      <c r="Q38" s="196">
        <v>0.11</v>
      </c>
      <c r="R38" s="196">
        <v>0.43</v>
      </c>
      <c r="S38" s="196">
        <v>0.27</v>
      </c>
      <c r="T38" s="196">
        <v>0</v>
      </c>
      <c r="U38" s="196">
        <v>13.27</v>
      </c>
      <c r="V38" s="196">
        <v>0.21</v>
      </c>
      <c r="W38" s="196">
        <v>0.36</v>
      </c>
      <c r="X38" s="196">
        <v>1.5</v>
      </c>
      <c r="Y38" s="196">
        <v>0</v>
      </c>
      <c r="Z38" s="196">
        <v>2.83</v>
      </c>
      <c r="AA38" s="196">
        <v>0.92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8.2100000000000009</v>
      </c>
      <c r="E39" s="196">
        <v>0</v>
      </c>
      <c r="F39" s="196">
        <v>0</v>
      </c>
      <c r="G39" s="196">
        <v>13.24</v>
      </c>
      <c r="H39" s="196">
        <v>0</v>
      </c>
      <c r="I39" s="196">
        <v>0</v>
      </c>
      <c r="J39" s="196">
        <v>21.44</v>
      </c>
      <c r="K39" s="196">
        <v>3.29</v>
      </c>
      <c r="L39" s="196">
        <v>2.62</v>
      </c>
      <c r="M39" s="196">
        <v>0</v>
      </c>
      <c r="N39" s="196">
        <v>0.6</v>
      </c>
      <c r="O39" s="196">
        <v>2.02</v>
      </c>
      <c r="P39" s="196">
        <v>2.33</v>
      </c>
      <c r="Q39" s="196">
        <v>0.11</v>
      </c>
      <c r="R39" s="196">
        <v>0.43</v>
      </c>
      <c r="S39" s="196">
        <v>0.27</v>
      </c>
      <c r="T39" s="196">
        <v>0</v>
      </c>
      <c r="U39" s="196">
        <v>13.27</v>
      </c>
      <c r="V39" s="196">
        <v>0.21</v>
      </c>
      <c r="W39" s="196">
        <v>0.36</v>
      </c>
      <c r="X39" s="196">
        <v>1.5</v>
      </c>
      <c r="Y39" s="196">
        <v>0</v>
      </c>
      <c r="Z39" s="196">
        <v>2.83</v>
      </c>
      <c r="AA39" s="196">
        <v>0.92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8.2100000000000009</v>
      </c>
      <c r="E40" s="196">
        <v>0</v>
      </c>
      <c r="F40" s="196">
        <v>0</v>
      </c>
      <c r="G40" s="196">
        <v>13.24</v>
      </c>
      <c r="H40" s="196">
        <v>0</v>
      </c>
      <c r="I40" s="196">
        <v>0</v>
      </c>
      <c r="J40" s="196">
        <v>21.44</v>
      </c>
      <c r="K40" s="196">
        <v>3.29</v>
      </c>
      <c r="L40" s="196">
        <v>2.62</v>
      </c>
      <c r="M40" s="196">
        <v>0</v>
      </c>
      <c r="N40" s="196">
        <v>0.6</v>
      </c>
      <c r="O40" s="196">
        <v>2.02</v>
      </c>
      <c r="P40" s="196">
        <v>2.33</v>
      </c>
      <c r="Q40" s="196">
        <v>0.11</v>
      </c>
      <c r="R40" s="196">
        <v>0.43</v>
      </c>
      <c r="S40" s="196">
        <v>0.27</v>
      </c>
      <c r="T40" s="196">
        <v>0</v>
      </c>
      <c r="U40" s="196">
        <v>13.27</v>
      </c>
      <c r="V40" s="196">
        <v>0.21</v>
      </c>
      <c r="W40" s="196">
        <v>0.36</v>
      </c>
      <c r="X40" s="196">
        <v>1.5</v>
      </c>
      <c r="Y40" s="196">
        <v>0</v>
      </c>
      <c r="Z40" s="196">
        <v>2.83</v>
      </c>
      <c r="AA40" s="196">
        <v>0.92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8.2100000000000009</v>
      </c>
      <c r="E41" s="196">
        <v>0</v>
      </c>
      <c r="F41" s="196">
        <v>0</v>
      </c>
      <c r="G41" s="196">
        <v>13.24</v>
      </c>
      <c r="H41" s="196">
        <v>0</v>
      </c>
      <c r="I41" s="196">
        <v>0</v>
      </c>
      <c r="J41" s="196">
        <v>21.44</v>
      </c>
      <c r="K41" s="196">
        <v>3.29</v>
      </c>
      <c r="L41" s="196">
        <v>2.62</v>
      </c>
      <c r="M41" s="196">
        <v>0</v>
      </c>
      <c r="N41" s="196">
        <v>0.6</v>
      </c>
      <c r="O41" s="196">
        <v>2.02</v>
      </c>
      <c r="P41" s="196">
        <v>2.33</v>
      </c>
      <c r="Q41" s="196">
        <v>0.11</v>
      </c>
      <c r="R41" s="196">
        <v>0.43</v>
      </c>
      <c r="S41" s="196">
        <v>0.27</v>
      </c>
      <c r="T41" s="196">
        <v>0</v>
      </c>
      <c r="U41" s="196">
        <v>13.27</v>
      </c>
      <c r="V41" s="196">
        <v>0.21</v>
      </c>
      <c r="W41" s="196">
        <v>0.36</v>
      </c>
      <c r="X41" s="196">
        <v>1.5</v>
      </c>
      <c r="Y41" s="196">
        <v>0</v>
      </c>
      <c r="Z41" s="196">
        <v>2.83</v>
      </c>
      <c r="AA41" s="196">
        <v>0.92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8.2100000000000009</v>
      </c>
      <c r="E42" s="196">
        <v>0</v>
      </c>
      <c r="F42" s="196">
        <v>0</v>
      </c>
      <c r="G42" s="196">
        <v>13.24</v>
      </c>
      <c r="H42" s="196">
        <v>0</v>
      </c>
      <c r="I42" s="196">
        <v>0</v>
      </c>
      <c r="J42" s="196">
        <v>21.44</v>
      </c>
      <c r="K42" s="196">
        <v>3.29</v>
      </c>
      <c r="L42" s="196">
        <v>2.62</v>
      </c>
      <c r="M42" s="196">
        <v>0</v>
      </c>
      <c r="N42" s="196">
        <v>0.6</v>
      </c>
      <c r="O42" s="196">
        <v>2.02</v>
      </c>
      <c r="P42" s="196">
        <v>2.33</v>
      </c>
      <c r="Q42" s="196">
        <v>0.11</v>
      </c>
      <c r="R42" s="196">
        <v>0.43</v>
      </c>
      <c r="S42" s="196">
        <v>0.27</v>
      </c>
      <c r="T42" s="196">
        <v>0</v>
      </c>
      <c r="U42" s="196">
        <v>13.27</v>
      </c>
      <c r="V42" s="196">
        <v>0.21</v>
      </c>
      <c r="W42" s="196">
        <v>0.36</v>
      </c>
      <c r="X42" s="196">
        <v>1.5</v>
      </c>
      <c r="Y42" s="196">
        <v>0</v>
      </c>
      <c r="Z42" s="196">
        <v>2.83</v>
      </c>
      <c r="AA42" s="196">
        <v>0.92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8.2100000000000009</v>
      </c>
      <c r="E43" s="196">
        <v>0</v>
      </c>
      <c r="F43" s="196">
        <v>0</v>
      </c>
      <c r="G43" s="196">
        <v>13.24</v>
      </c>
      <c r="H43" s="196">
        <v>0</v>
      </c>
      <c r="I43" s="196">
        <v>0</v>
      </c>
      <c r="J43" s="196">
        <v>21.44</v>
      </c>
      <c r="K43" s="196">
        <v>3.29</v>
      </c>
      <c r="L43" s="196">
        <v>2.62</v>
      </c>
      <c r="M43" s="196">
        <v>0</v>
      </c>
      <c r="N43" s="196">
        <v>0.6</v>
      </c>
      <c r="O43" s="196">
        <v>2.02</v>
      </c>
      <c r="P43" s="196">
        <v>2.33</v>
      </c>
      <c r="Q43" s="196">
        <v>0.11</v>
      </c>
      <c r="R43" s="196">
        <v>0.43</v>
      </c>
      <c r="S43" s="196">
        <v>0.27</v>
      </c>
      <c r="T43" s="196">
        <v>0</v>
      </c>
      <c r="U43" s="196">
        <v>13.27</v>
      </c>
      <c r="V43" s="196">
        <v>0.21</v>
      </c>
      <c r="W43" s="196">
        <v>0.36</v>
      </c>
      <c r="X43" s="196">
        <v>1.5</v>
      </c>
      <c r="Y43" s="196">
        <v>0</v>
      </c>
      <c r="Z43" s="196">
        <v>2.83</v>
      </c>
      <c r="AA43" s="196">
        <v>0.92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8.2100000000000009</v>
      </c>
      <c r="E44" s="196">
        <v>0</v>
      </c>
      <c r="F44" s="196">
        <v>0</v>
      </c>
      <c r="G44" s="196">
        <v>13.24</v>
      </c>
      <c r="H44" s="196">
        <v>0</v>
      </c>
      <c r="I44" s="196">
        <v>0</v>
      </c>
      <c r="J44" s="196">
        <v>21.44</v>
      </c>
      <c r="K44" s="196">
        <v>3.29</v>
      </c>
      <c r="L44" s="196">
        <v>2.62</v>
      </c>
      <c r="M44" s="196">
        <v>0</v>
      </c>
      <c r="N44" s="196">
        <v>0.6</v>
      </c>
      <c r="O44" s="196">
        <v>2.02</v>
      </c>
      <c r="P44" s="196">
        <v>2.33</v>
      </c>
      <c r="Q44" s="196">
        <v>0.11</v>
      </c>
      <c r="R44" s="196">
        <v>0.43</v>
      </c>
      <c r="S44" s="196">
        <v>0.27</v>
      </c>
      <c r="T44" s="196">
        <v>0</v>
      </c>
      <c r="U44" s="196">
        <v>13.27</v>
      </c>
      <c r="V44" s="196">
        <v>0.21</v>
      </c>
      <c r="W44" s="196">
        <v>0.36</v>
      </c>
      <c r="X44" s="196">
        <v>1.5</v>
      </c>
      <c r="Y44" s="196">
        <v>0</v>
      </c>
      <c r="Z44" s="196">
        <v>2.83</v>
      </c>
      <c r="AA44" s="196">
        <v>0.92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8.2100000000000009</v>
      </c>
      <c r="E45" s="196">
        <v>0</v>
      </c>
      <c r="F45" s="196">
        <v>0</v>
      </c>
      <c r="G45" s="196">
        <v>13.24</v>
      </c>
      <c r="H45" s="196">
        <v>0</v>
      </c>
      <c r="I45" s="196">
        <v>0</v>
      </c>
      <c r="J45" s="196">
        <v>21.44</v>
      </c>
      <c r="K45" s="196">
        <v>3.29</v>
      </c>
      <c r="L45" s="196">
        <v>2.62</v>
      </c>
      <c r="M45" s="196">
        <v>0</v>
      </c>
      <c r="N45" s="196">
        <v>0.6</v>
      </c>
      <c r="O45" s="196">
        <v>2.02</v>
      </c>
      <c r="P45" s="196">
        <v>2.33</v>
      </c>
      <c r="Q45" s="196">
        <v>0.11</v>
      </c>
      <c r="R45" s="196">
        <v>0.43</v>
      </c>
      <c r="S45" s="196">
        <v>0.27</v>
      </c>
      <c r="T45" s="196">
        <v>0</v>
      </c>
      <c r="U45" s="196">
        <v>13.27</v>
      </c>
      <c r="V45" s="196">
        <v>0.21</v>
      </c>
      <c r="W45" s="196">
        <v>0.36</v>
      </c>
      <c r="X45" s="196">
        <v>1.5</v>
      </c>
      <c r="Y45" s="196">
        <v>0</v>
      </c>
      <c r="Z45" s="196">
        <v>2.83</v>
      </c>
      <c r="AA45" s="196">
        <v>0.92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8.2100000000000009</v>
      </c>
      <c r="E46" s="196">
        <v>0</v>
      </c>
      <c r="F46" s="196">
        <v>0</v>
      </c>
      <c r="G46" s="196">
        <v>13.24</v>
      </c>
      <c r="H46" s="196">
        <v>0</v>
      </c>
      <c r="I46" s="196">
        <v>0</v>
      </c>
      <c r="J46" s="196">
        <v>21.44</v>
      </c>
      <c r="K46" s="196">
        <v>3.29</v>
      </c>
      <c r="L46" s="196">
        <v>2.62</v>
      </c>
      <c r="M46" s="196">
        <v>0</v>
      </c>
      <c r="N46" s="196">
        <v>0.6</v>
      </c>
      <c r="O46" s="196">
        <v>2.02</v>
      </c>
      <c r="P46" s="196">
        <v>2.33</v>
      </c>
      <c r="Q46" s="196">
        <v>0.11</v>
      </c>
      <c r="R46" s="196">
        <v>0.43</v>
      </c>
      <c r="S46" s="196">
        <v>0.27</v>
      </c>
      <c r="T46" s="196">
        <v>0</v>
      </c>
      <c r="U46" s="196">
        <v>13.27</v>
      </c>
      <c r="V46" s="196">
        <v>0.21</v>
      </c>
      <c r="W46" s="196">
        <v>0.73</v>
      </c>
      <c r="X46" s="196">
        <v>1.5</v>
      </c>
      <c r="Y46" s="196">
        <v>0</v>
      </c>
      <c r="Z46" s="196">
        <v>2.83</v>
      </c>
      <c r="AA46" s="196">
        <v>0.92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8.2100000000000009</v>
      </c>
      <c r="E47" s="196">
        <v>0</v>
      </c>
      <c r="F47" s="196">
        <v>0</v>
      </c>
      <c r="G47" s="196">
        <v>13.24</v>
      </c>
      <c r="H47" s="196">
        <v>0</v>
      </c>
      <c r="I47" s="196">
        <v>0</v>
      </c>
      <c r="J47" s="196">
        <v>21.44</v>
      </c>
      <c r="K47" s="196">
        <v>3.29</v>
      </c>
      <c r="L47" s="196">
        <v>2.62</v>
      </c>
      <c r="M47" s="196">
        <v>0</v>
      </c>
      <c r="N47" s="196">
        <v>0.6</v>
      </c>
      <c r="O47" s="196">
        <v>2.02</v>
      </c>
      <c r="P47" s="196">
        <v>2.33</v>
      </c>
      <c r="Q47" s="196">
        <v>0.11</v>
      </c>
      <c r="R47" s="196">
        <v>0.43</v>
      </c>
      <c r="S47" s="196">
        <v>0.27</v>
      </c>
      <c r="T47" s="196">
        <v>0</v>
      </c>
      <c r="U47" s="196">
        <v>13.27</v>
      </c>
      <c r="V47" s="196">
        <v>0.21</v>
      </c>
      <c r="W47" s="196">
        <v>0.67</v>
      </c>
      <c r="X47" s="196">
        <v>1.5</v>
      </c>
      <c r="Y47" s="196">
        <v>0</v>
      </c>
      <c r="Z47" s="196">
        <v>2.83</v>
      </c>
      <c r="AA47" s="196">
        <v>0.92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8.2100000000000009</v>
      </c>
      <c r="E48" s="196">
        <v>0</v>
      </c>
      <c r="F48" s="196">
        <v>0</v>
      </c>
      <c r="G48" s="196">
        <v>13.24</v>
      </c>
      <c r="H48" s="196">
        <v>0</v>
      </c>
      <c r="I48" s="196">
        <v>0</v>
      </c>
      <c r="J48" s="196">
        <v>21.44</v>
      </c>
      <c r="K48" s="196">
        <v>3.29</v>
      </c>
      <c r="L48" s="196">
        <v>2.62</v>
      </c>
      <c r="M48" s="196">
        <v>0</v>
      </c>
      <c r="N48" s="196">
        <v>0.6</v>
      </c>
      <c r="O48" s="196">
        <v>2.02</v>
      </c>
      <c r="P48" s="196">
        <v>2.33</v>
      </c>
      <c r="Q48" s="196">
        <v>0.11</v>
      </c>
      <c r="R48" s="196">
        <v>0.43</v>
      </c>
      <c r="S48" s="196">
        <v>0.27</v>
      </c>
      <c r="T48" s="196">
        <v>0</v>
      </c>
      <c r="U48" s="196">
        <v>13.27</v>
      </c>
      <c r="V48" s="196">
        <v>0.21</v>
      </c>
      <c r="W48" s="196">
        <v>0.94</v>
      </c>
      <c r="X48" s="196">
        <v>1.5</v>
      </c>
      <c r="Y48" s="196">
        <v>0</v>
      </c>
      <c r="Z48" s="196">
        <v>2.83</v>
      </c>
      <c r="AA48" s="196">
        <v>0.92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8.14</v>
      </c>
      <c r="E49" s="196">
        <v>0</v>
      </c>
      <c r="F49" s="196">
        <v>0</v>
      </c>
      <c r="G49" s="196">
        <v>13.24</v>
      </c>
      <c r="H49" s="196">
        <v>0</v>
      </c>
      <c r="I49" s="196">
        <v>0</v>
      </c>
      <c r="J49" s="196">
        <v>21.44</v>
      </c>
      <c r="K49" s="196">
        <v>3.29</v>
      </c>
      <c r="L49" s="196">
        <v>2.62</v>
      </c>
      <c r="M49" s="196">
        <v>0</v>
      </c>
      <c r="N49" s="196">
        <v>0.6</v>
      </c>
      <c r="O49" s="196">
        <v>2.02</v>
      </c>
      <c r="P49" s="196">
        <v>2.33</v>
      </c>
      <c r="Q49" s="196">
        <v>0.11</v>
      </c>
      <c r="R49" s="196">
        <v>0.43</v>
      </c>
      <c r="S49" s="196">
        <v>0.27</v>
      </c>
      <c r="T49" s="196">
        <v>0</v>
      </c>
      <c r="U49" s="196">
        <v>13.27</v>
      </c>
      <c r="V49" s="196">
        <v>0.21</v>
      </c>
      <c r="W49" s="196">
        <v>0.91</v>
      </c>
      <c r="X49" s="196">
        <v>1.5</v>
      </c>
      <c r="Y49" s="196">
        <v>0</v>
      </c>
      <c r="Z49" s="196">
        <v>2.83</v>
      </c>
      <c r="AA49" s="196">
        <v>0.92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8.14</v>
      </c>
      <c r="E50" s="196">
        <v>0</v>
      </c>
      <c r="F50" s="196">
        <v>0</v>
      </c>
      <c r="G50" s="196">
        <v>13.24</v>
      </c>
      <c r="H50" s="196">
        <v>0</v>
      </c>
      <c r="I50" s="196">
        <v>0</v>
      </c>
      <c r="J50" s="196">
        <v>21.44</v>
      </c>
      <c r="K50" s="196">
        <v>3.29</v>
      </c>
      <c r="L50" s="196">
        <v>2.62</v>
      </c>
      <c r="M50" s="196">
        <v>0</v>
      </c>
      <c r="N50" s="196">
        <v>0.6</v>
      </c>
      <c r="O50" s="196">
        <v>2.02</v>
      </c>
      <c r="P50" s="196">
        <v>2.33</v>
      </c>
      <c r="Q50" s="196">
        <v>0.11</v>
      </c>
      <c r="R50" s="196">
        <v>0.43</v>
      </c>
      <c r="S50" s="196">
        <v>0.27</v>
      </c>
      <c r="T50" s="196">
        <v>0</v>
      </c>
      <c r="U50" s="196">
        <v>13.27</v>
      </c>
      <c r="V50" s="196">
        <v>0.21</v>
      </c>
      <c r="W50" s="196">
        <v>1.18</v>
      </c>
      <c r="X50" s="196">
        <v>1.5</v>
      </c>
      <c r="Y50" s="196">
        <v>0</v>
      </c>
      <c r="Z50" s="196">
        <v>2.83</v>
      </c>
      <c r="AA50" s="196">
        <v>0.92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8.14</v>
      </c>
      <c r="E51" s="196">
        <v>0</v>
      </c>
      <c r="F51" s="196">
        <v>0</v>
      </c>
      <c r="G51" s="196">
        <v>13.24</v>
      </c>
      <c r="H51" s="196">
        <v>0</v>
      </c>
      <c r="I51" s="196">
        <v>0</v>
      </c>
      <c r="J51" s="196">
        <v>23.66</v>
      </c>
      <c r="K51" s="196">
        <v>3.29</v>
      </c>
      <c r="L51" s="196">
        <v>2.62</v>
      </c>
      <c r="M51" s="196">
        <v>0</v>
      </c>
      <c r="N51" s="196">
        <v>0.6</v>
      </c>
      <c r="O51" s="196">
        <v>2.02</v>
      </c>
      <c r="P51" s="196">
        <v>2.33</v>
      </c>
      <c r="Q51" s="196">
        <v>0.11</v>
      </c>
      <c r="R51" s="196">
        <v>0.43</v>
      </c>
      <c r="S51" s="196">
        <v>0.27</v>
      </c>
      <c r="T51" s="196">
        <v>0</v>
      </c>
      <c r="U51" s="196">
        <v>13.27</v>
      </c>
      <c r="V51" s="196">
        <v>0.21</v>
      </c>
      <c r="W51" s="196">
        <v>1.1499999999999999</v>
      </c>
      <c r="X51" s="196">
        <v>1.5</v>
      </c>
      <c r="Y51" s="196">
        <v>0</v>
      </c>
      <c r="Z51" s="196">
        <v>2.83</v>
      </c>
      <c r="AA51" s="196">
        <v>0.92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8.14</v>
      </c>
      <c r="E52" s="196">
        <v>0</v>
      </c>
      <c r="F52" s="196">
        <v>0</v>
      </c>
      <c r="G52" s="196">
        <v>13.24</v>
      </c>
      <c r="H52" s="196">
        <v>0</v>
      </c>
      <c r="I52" s="196">
        <v>0</v>
      </c>
      <c r="J52" s="196">
        <v>23.66</v>
      </c>
      <c r="K52" s="196">
        <v>3.29</v>
      </c>
      <c r="L52" s="196">
        <v>2.62</v>
      </c>
      <c r="M52" s="196">
        <v>0</v>
      </c>
      <c r="N52" s="196">
        <v>0.6</v>
      </c>
      <c r="O52" s="196">
        <v>2.02</v>
      </c>
      <c r="P52" s="196">
        <v>2.33</v>
      </c>
      <c r="Q52" s="196">
        <v>0.11</v>
      </c>
      <c r="R52" s="196">
        <v>0.43</v>
      </c>
      <c r="S52" s="196">
        <v>0.27</v>
      </c>
      <c r="T52" s="196">
        <v>0</v>
      </c>
      <c r="U52" s="196">
        <v>13.27</v>
      </c>
      <c r="V52" s="196">
        <v>0.21</v>
      </c>
      <c r="W52" s="196">
        <v>1.43</v>
      </c>
      <c r="X52" s="196">
        <v>1.5</v>
      </c>
      <c r="Y52" s="196">
        <v>0</v>
      </c>
      <c r="Z52" s="196">
        <v>2.83</v>
      </c>
      <c r="AA52" s="196">
        <v>0.92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8.14</v>
      </c>
      <c r="E53" s="196">
        <v>0</v>
      </c>
      <c r="F53" s="196">
        <v>0</v>
      </c>
      <c r="G53" s="196">
        <v>13.24</v>
      </c>
      <c r="H53" s="196">
        <v>0</v>
      </c>
      <c r="I53" s="196">
        <v>0</v>
      </c>
      <c r="J53" s="196">
        <v>23.66</v>
      </c>
      <c r="K53" s="196">
        <v>3.29</v>
      </c>
      <c r="L53" s="196">
        <v>2.62</v>
      </c>
      <c r="M53" s="196">
        <v>0</v>
      </c>
      <c r="N53" s="196">
        <v>0.6</v>
      </c>
      <c r="O53" s="196">
        <v>2.02</v>
      </c>
      <c r="P53" s="196">
        <v>2.33</v>
      </c>
      <c r="Q53" s="196">
        <v>0.11</v>
      </c>
      <c r="R53" s="196">
        <v>0.43</v>
      </c>
      <c r="S53" s="196">
        <v>0.27</v>
      </c>
      <c r="T53" s="196">
        <v>0</v>
      </c>
      <c r="U53" s="196">
        <v>13.27</v>
      </c>
      <c r="V53" s="196">
        <v>0.21</v>
      </c>
      <c r="W53" s="196">
        <v>1.68</v>
      </c>
      <c r="X53" s="196">
        <v>1.5</v>
      </c>
      <c r="Y53" s="196">
        <v>0</v>
      </c>
      <c r="Z53" s="196">
        <v>2.83</v>
      </c>
      <c r="AA53" s="196">
        <v>0.92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8.14</v>
      </c>
      <c r="E54" s="196">
        <v>0</v>
      </c>
      <c r="F54" s="196">
        <v>0</v>
      </c>
      <c r="G54" s="196">
        <v>13.24</v>
      </c>
      <c r="H54" s="196">
        <v>0</v>
      </c>
      <c r="I54" s="196">
        <v>0</v>
      </c>
      <c r="J54" s="196">
        <v>23.66</v>
      </c>
      <c r="K54" s="196">
        <v>5.29</v>
      </c>
      <c r="L54" s="196">
        <v>12.44</v>
      </c>
      <c r="M54" s="196">
        <v>0</v>
      </c>
      <c r="N54" s="196">
        <v>0.6</v>
      </c>
      <c r="O54" s="196">
        <v>2.02</v>
      </c>
      <c r="P54" s="196">
        <v>2.33</v>
      </c>
      <c r="Q54" s="196">
        <v>0.11</v>
      </c>
      <c r="R54" s="196">
        <v>0.43</v>
      </c>
      <c r="S54" s="196">
        <v>0.27</v>
      </c>
      <c r="T54" s="196">
        <v>0</v>
      </c>
      <c r="U54" s="196">
        <v>13.27</v>
      </c>
      <c r="V54" s="196">
        <v>0.21</v>
      </c>
      <c r="W54" s="196">
        <v>1.84</v>
      </c>
      <c r="X54" s="196">
        <v>1.5</v>
      </c>
      <c r="Y54" s="196">
        <v>0</v>
      </c>
      <c r="Z54" s="196">
        <v>2.83</v>
      </c>
      <c r="AA54" s="196">
        <v>0.92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8.14</v>
      </c>
      <c r="E55" s="196">
        <v>0</v>
      </c>
      <c r="F55" s="196">
        <v>0</v>
      </c>
      <c r="G55" s="196">
        <v>13.24</v>
      </c>
      <c r="H55" s="196">
        <v>0</v>
      </c>
      <c r="I55" s="196">
        <v>0</v>
      </c>
      <c r="J55" s="196">
        <v>23.66</v>
      </c>
      <c r="K55" s="196">
        <v>43.68</v>
      </c>
      <c r="L55" s="196">
        <v>11.99</v>
      </c>
      <c r="M55" s="196">
        <v>0</v>
      </c>
      <c r="N55" s="196">
        <v>0.6</v>
      </c>
      <c r="O55" s="196">
        <v>2.02</v>
      </c>
      <c r="P55" s="196">
        <v>2.33</v>
      </c>
      <c r="Q55" s="196">
        <v>0.11</v>
      </c>
      <c r="R55" s="196">
        <v>0.84</v>
      </c>
      <c r="S55" s="196">
        <v>0.27</v>
      </c>
      <c r="T55" s="196">
        <v>0</v>
      </c>
      <c r="U55" s="196">
        <v>13.27</v>
      </c>
      <c r="V55" s="196">
        <v>0.41</v>
      </c>
      <c r="W55" s="196">
        <v>2.31</v>
      </c>
      <c r="X55" s="196">
        <v>1.5</v>
      </c>
      <c r="Y55" s="196">
        <v>0</v>
      </c>
      <c r="Z55" s="196">
        <v>4.8499999999999996</v>
      </c>
      <c r="AA55" s="196">
        <v>1.59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10.79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8.14</v>
      </c>
      <c r="E56" s="196">
        <v>0</v>
      </c>
      <c r="F56" s="196">
        <v>0</v>
      </c>
      <c r="G56" s="196">
        <v>13.24</v>
      </c>
      <c r="H56" s="196">
        <v>0</v>
      </c>
      <c r="I56" s="196">
        <v>0</v>
      </c>
      <c r="J56" s="196">
        <v>23.66</v>
      </c>
      <c r="K56" s="196">
        <v>43.68</v>
      </c>
      <c r="L56" s="196">
        <v>25.84</v>
      </c>
      <c r="M56" s="196">
        <v>0</v>
      </c>
      <c r="N56" s="196">
        <v>0.6</v>
      </c>
      <c r="O56" s="196">
        <v>2.02</v>
      </c>
      <c r="P56" s="196">
        <v>2.33</v>
      </c>
      <c r="Q56" s="196">
        <v>0.76</v>
      </c>
      <c r="R56" s="196">
        <v>6.16</v>
      </c>
      <c r="S56" s="196">
        <v>3.82</v>
      </c>
      <c r="T56" s="196">
        <v>0</v>
      </c>
      <c r="U56" s="196">
        <v>13.27</v>
      </c>
      <c r="V56" s="196">
        <v>5.27</v>
      </c>
      <c r="W56" s="196">
        <v>2.61</v>
      </c>
      <c r="X56" s="196">
        <v>1.5</v>
      </c>
      <c r="Y56" s="196">
        <v>0</v>
      </c>
      <c r="Z56" s="196">
        <v>4.8499999999999996</v>
      </c>
      <c r="AA56" s="196">
        <v>12.72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10.79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8.14</v>
      </c>
      <c r="E57" s="196">
        <v>0</v>
      </c>
      <c r="F57" s="196">
        <v>0</v>
      </c>
      <c r="G57" s="196">
        <v>13.24</v>
      </c>
      <c r="H57" s="196">
        <v>0</v>
      </c>
      <c r="I57" s="196">
        <v>0</v>
      </c>
      <c r="J57" s="196">
        <v>23.66</v>
      </c>
      <c r="K57" s="196">
        <v>43.68</v>
      </c>
      <c r="L57" s="196">
        <v>38.08</v>
      </c>
      <c r="M57" s="196">
        <v>0</v>
      </c>
      <c r="N57" s="196">
        <v>0.6</v>
      </c>
      <c r="O57" s="196">
        <v>2.02</v>
      </c>
      <c r="P57" s="196">
        <v>2.33</v>
      </c>
      <c r="Q57" s="196">
        <v>0.76</v>
      </c>
      <c r="R57" s="196">
        <v>6.16</v>
      </c>
      <c r="S57" s="196">
        <v>3.82</v>
      </c>
      <c r="T57" s="196">
        <v>0</v>
      </c>
      <c r="U57" s="196">
        <v>13.27</v>
      </c>
      <c r="V57" s="196">
        <v>5.27</v>
      </c>
      <c r="W57" s="196">
        <v>2.61</v>
      </c>
      <c r="X57" s="196">
        <v>1.5</v>
      </c>
      <c r="Y57" s="196">
        <v>0</v>
      </c>
      <c r="Z57" s="196">
        <v>10.74</v>
      </c>
      <c r="AA57" s="196">
        <v>12.72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9.17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8.14</v>
      </c>
      <c r="E58" s="196">
        <v>0</v>
      </c>
      <c r="F58" s="196">
        <v>0</v>
      </c>
      <c r="G58" s="196">
        <v>13.24</v>
      </c>
      <c r="H58" s="196">
        <v>0</v>
      </c>
      <c r="I58" s="196">
        <v>0</v>
      </c>
      <c r="J58" s="196">
        <v>23.66</v>
      </c>
      <c r="K58" s="196">
        <v>43.68</v>
      </c>
      <c r="L58" s="196">
        <v>36.659999999999997</v>
      </c>
      <c r="M58" s="196">
        <v>0</v>
      </c>
      <c r="N58" s="196">
        <v>0.6</v>
      </c>
      <c r="O58" s="196">
        <v>2.02</v>
      </c>
      <c r="P58" s="196">
        <v>2.33</v>
      </c>
      <c r="Q58" s="196">
        <v>0.76</v>
      </c>
      <c r="R58" s="196">
        <v>6.16</v>
      </c>
      <c r="S58" s="196">
        <v>3.82</v>
      </c>
      <c r="T58" s="196">
        <v>0</v>
      </c>
      <c r="U58" s="196">
        <v>13.27</v>
      </c>
      <c r="V58" s="196">
        <v>5.27</v>
      </c>
      <c r="W58" s="196">
        <v>2.92</v>
      </c>
      <c r="X58" s="196">
        <v>1.5</v>
      </c>
      <c r="Y58" s="196">
        <v>0</v>
      </c>
      <c r="Z58" s="196">
        <v>10.74</v>
      </c>
      <c r="AA58" s="196">
        <v>12.72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9.17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8.14</v>
      </c>
      <c r="E59" s="196">
        <v>0</v>
      </c>
      <c r="F59" s="196">
        <v>0</v>
      </c>
      <c r="G59" s="196">
        <v>13.24</v>
      </c>
      <c r="H59" s="196">
        <v>0</v>
      </c>
      <c r="I59" s="196">
        <v>0</v>
      </c>
      <c r="J59" s="196">
        <v>23.66</v>
      </c>
      <c r="K59" s="196">
        <v>43.68</v>
      </c>
      <c r="L59" s="196">
        <v>36.659999999999997</v>
      </c>
      <c r="M59" s="196">
        <v>0</v>
      </c>
      <c r="N59" s="196">
        <v>0.6</v>
      </c>
      <c r="O59" s="196">
        <v>2.02</v>
      </c>
      <c r="P59" s="196">
        <v>2.33</v>
      </c>
      <c r="Q59" s="196">
        <v>0.76</v>
      </c>
      <c r="R59" s="196">
        <v>6.16</v>
      </c>
      <c r="S59" s="196">
        <v>3.82</v>
      </c>
      <c r="T59" s="196">
        <v>0</v>
      </c>
      <c r="U59" s="196">
        <v>13.27</v>
      </c>
      <c r="V59" s="196">
        <v>5.27</v>
      </c>
      <c r="W59" s="196">
        <v>3.3</v>
      </c>
      <c r="X59" s="196">
        <v>1.5</v>
      </c>
      <c r="Y59" s="196">
        <v>0</v>
      </c>
      <c r="Z59" s="196">
        <v>37.08</v>
      </c>
      <c r="AA59" s="196">
        <v>12.77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9.17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8.14</v>
      </c>
      <c r="E60" s="196">
        <v>0</v>
      </c>
      <c r="F60" s="196">
        <v>0</v>
      </c>
      <c r="G60" s="196">
        <v>13.24</v>
      </c>
      <c r="H60" s="196">
        <v>0</v>
      </c>
      <c r="I60" s="196">
        <v>0</v>
      </c>
      <c r="J60" s="196">
        <v>23.66</v>
      </c>
      <c r="K60" s="196">
        <v>43.68</v>
      </c>
      <c r="L60" s="196">
        <v>36.659999999999997</v>
      </c>
      <c r="M60" s="196">
        <v>0</v>
      </c>
      <c r="N60" s="196">
        <v>0.6</v>
      </c>
      <c r="O60" s="196">
        <v>2.02</v>
      </c>
      <c r="P60" s="196">
        <v>2.33</v>
      </c>
      <c r="Q60" s="196">
        <v>0.76</v>
      </c>
      <c r="R60" s="196">
        <v>6.16</v>
      </c>
      <c r="S60" s="196">
        <v>3.82</v>
      </c>
      <c r="T60" s="196">
        <v>0</v>
      </c>
      <c r="U60" s="196">
        <v>13.27</v>
      </c>
      <c r="V60" s="196">
        <v>5.27</v>
      </c>
      <c r="W60" s="196">
        <v>3.3</v>
      </c>
      <c r="X60" s="196">
        <v>1.5</v>
      </c>
      <c r="Y60" s="196">
        <v>0</v>
      </c>
      <c r="Z60" s="196">
        <v>37.08</v>
      </c>
      <c r="AA60" s="196">
        <v>12.77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9.17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8.14</v>
      </c>
      <c r="E61" s="196">
        <v>0</v>
      </c>
      <c r="F61" s="196">
        <v>0</v>
      </c>
      <c r="G61" s="196">
        <v>13.24</v>
      </c>
      <c r="H61" s="196">
        <v>0</v>
      </c>
      <c r="I61" s="196">
        <v>0</v>
      </c>
      <c r="J61" s="196">
        <v>23.66</v>
      </c>
      <c r="K61" s="196">
        <v>43.68</v>
      </c>
      <c r="L61" s="196">
        <v>36.659999999999997</v>
      </c>
      <c r="M61" s="196">
        <v>0</v>
      </c>
      <c r="N61" s="196">
        <v>0.6</v>
      </c>
      <c r="O61" s="196">
        <v>2.02</v>
      </c>
      <c r="P61" s="196">
        <v>2.33</v>
      </c>
      <c r="Q61" s="196">
        <v>0.76</v>
      </c>
      <c r="R61" s="196">
        <v>6.16</v>
      </c>
      <c r="S61" s="196">
        <v>3.82</v>
      </c>
      <c r="T61" s="196">
        <v>0</v>
      </c>
      <c r="U61" s="196">
        <v>13.27</v>
      </c>
      <c r="V61" s="196">
        <v>5.27</v>
      </c>
      <c r="W61" s="196">
        <v>3.3</v>
      </c>
      <c r="X61" s="196">
        <v>1.5</v>
      </c>
      <c r="Y61" s="196">
        <v>0</v>
      </c>
      <c r="Z61" s="196">
        <v>37.08</v>
      </c>
      <c r="AA61" s="196">
        <v>12.77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9.17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8.14</v>
      </c>
      <c r="E62" s="196">
        <v>0</v>
      </c>
      <c r="F62" s="196">
        <v>0</v>
      </c>
      <c r="G62" s="196">
        <v>13.24</v>
      </c>
      <c r="H62" s="196">
        <v>0</v>
      </c>
      <c r="I62" s="196">
        <v>0</v>
      </c>
      <c r="J62" s="196">
        <v>23.66</v>
      </c>
      <c r="K62" s="196">
        <v>43.68</v>
      </c>
      <c r="L62" s="196">
        <v>36.659999999999997</v>
      </c>
      <c r="M62" s="196">
        <v>0</v>
      </c>
      <c r="N62" s="196">
        <v>0.6</v>
      </c>
      <c r="O62" s="196">
        <v>2.02</v>
      </c>
      <c r="P62" s="196">
        <v>2.33</v>
      </c>
      <c r="Q62" s="196">
        <v>0.76</v>
      </c>
      <c r="R62" s="196">
        <v>6.16</v>
      </c>
      <c r="S62" s="196">
        <v>3.82</v>
      </c>
      <c r="T62" s="196">
        <v>0</v>
      </c>
      <c r="U62" s="196">
        <v>13.27</v>
      </c>
      <c r="V62" s="196">
        <v>5.27</v>
      </c>
      <c r="W62" s="196">
        <v>3.3</v>
      </c>
      <c r="X62" s="196">
        <v>1.5</v>
      </c>
      <c r="Y62" s="196">
        <v>0</v>
      </c>
      <c r="Z62" s="196">
        <v>20.76</v>
      </c>
      <c r="AA62" s="196">
        <v>12.77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9.17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8.14</v>
      </c>
      <c r="E63" s="196">
        <v>0</v>
      </c>
      <c r="F63" s="196">
        <v>0</v>
      </c>
      <c r="G63" s="196">
        <v>13.24</v>
      </c>
      <c r="H63" s="196">
        <v>0</v>
      </c>
      <c r="I63" s="196">
        <v>0</v>
      </c>
      <c r="J63" s="196">
        <v>23.66</v>
      </c>
      <c r="K63" s="196">
        <v>43.68</v>
      </c>
      <c r="L63" s="196">
        <v>36.659999999999997</v>
      </c>
      <c r="M63" s="196">
        <v>0</v>
      </c>
      <c r="N63" s="196">
        <v>0.6</v>
      </c>
      <c r="O63" s="196">
        <v>2.02</v>
      </c>
      <c r="P63" s="196">
        <v>3.34</v>
      </c>
      <c r="Q63" s="196">
        <v>0.76</v>
      </c>
      <c r="R63" s="196">
        <v>6.16</v>
      </c>
      <c r="S63" s="196">
        <v>3.82</v>
      </c>
      <c r="T63" s="196">
        <v>0</v>
      </c>
      <c r="U63" s="196">
        <v>13.27</v>
      </c>
      <c r="V63" s="196">
        <v>5.27</v>
      </c>
      <c r="W63" s="196">
        <v>3.3</v>
      </c>
      <c r="X63" s="196">
        <v>1.5</v>
      </c>
      <c r="Y63" s="196">
        <v>0</v>
      </c>
      <c r="Z63" s="196">
        <v>20.76</v>
      </c>
      <c r="AA63" s="196">
        <v>12.77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9.17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8.14</v>
      </c>
      <c r="E64" s="196">
        <v>0</v>
      </c>
      <c r="F64" s="196">
        <v>0</v>
      </c>
      <c r="G64" s="196">
        <v>13.24</v>
      </c>
      <c r="H64" s="196">
        <v>0</v>
      </c>
      <c r="I64" s="196">
        <v>0</v>
      </c>
      <c r="J64" s="196">
        <v>23.66</v>
      </c>
      <c r="K64" s="196">
        <v>43.68</v>
      </c>
      <c r="L64" s="196">
        <v>36.659999999999997</v>
      </c>
      <c r="M64" s="196">
        <v>0</v>
      </c>
      <c r="N64" s="196">
        <v>0.6</v>
      </c>
      <c r="O64" s="196">
        <v>2.02</v>
      </c>
      <c r="P64" s="196">
        <v>2.5</v>
      </c>
      <c r="Q64" s="196">
        <v>0.76</v>
      </c>
      <c r="R64" s="196">
        <v>5.97</v>
      </c>
      <c r="S64" s="196">
        <v>3.82</v>
      </c>
      <c r="T64" s="196">
        <v>0</v>
      </c>
      <c r="U64" s="196">
        <v>13.27</v>
      </c>
      <c r="V64" s="196">
        <v>5.27</v>
      </c>
      <c r="W64" s="196">
        <v>3.3</v>
      </c>
      <c r="X64" s="196">
        <v>1.5</v>
      </c>
      <c r="Y64" s="196">
        <v>0</v>
      </c>
      <c r="Z64" s="196">
        <v>2.83</v>
      </c>
      <c r="AA64" s="196">
        <v>12.35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9.17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8.1300000000000008</v>
      </c>
      <c r="E65" s="196">
        <v>0</v>
      </c>
      <c r="F65" s="196">
        <v>0</v>
      </c>
      <c r="G65" s="196">
        <v>13.24</v>
      </c>
      <c r="H65" s="196">
        <v>0</v>
      </c>
      <c r="I65" s="196">
        <v>0</v>
      </c>
      <c r="J65" s="196">
        <v>23.66</v>
      </c>
      <c r="K65" s="196">
        <v>43.68</v>
      </c>
      <c r="L65" s="196">
        <v>36.659999999999997</v>
      </c>
      <c r="M65" s="196">
        <v>0</v>
      </c>
      <c r="N65" s="196">
        <v>0.6</v>
      </c>
      <c r="O65" s="196">
        <v>2.02</v>
      </c>
      <c r="P65" s="196">
        <v>2.5</v>
      </c>
      <c r="Q65" s="196">
        <v>0.76</v>
      </c>
      <c r="R65" s="196">
        <v>0.43</v>
      </c>
      <c r="S65" s="196">
        <v>3.82</v>
      </c>
      <c r="T65" s="196">
        <v>0</v>
      </c>
      <c r="U65" s="196">
        <v>13.27</v>
      </c>
      <c r="V65" s="196">
        <v>0.66</v>
      </c>
      <c r="W65" s="196">
        <v>3.3</v>
      </c>
      <c r="X65" s="196">
        <v>1.5</v>
      </c>
      <c r="Y65" s="196">
        <v>0</v>
      </c>
      <c r="Z65" s="196">
        <v>2.83</v>
      </c>
      <c r="AA65" s="196">
        <v>0.92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10.79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8.14</v>
      </c>
      <c r="E66" s="196">
        <v>0</v>
      </c>
      <c r="F66" s="196">
        <v>0</v>
      </c>
      <c r="G66" s="196">
        <v>13.24</v>
      </c>
      <c r="H66" s="196">
        <v>0</v>
      </c>
      <c r="I66" s="196">
        <v>0</v>
      </c>
      <c r="J66" s="196">
        <v>23.66</v>
      </c>
      <c r="K66" s="196">
        <v>3.3</v>
      </c>
      <c r="L66" s="196">
        <v>2.62</v>
      </c>
      <c r="M66" s="196">
        <v>0</v>
      </c>
      <c r="N66" s="196">
        <v>0.6</v>
      </c>
      <c r="O66" s="196">
        <v>2.02</v>
      </c>
      <c r="P66" s="196">
        <v>2.5</v>
      </c>
      <c r="Q66" s="196">
        <v>0.11</v>
      </c>
      <c r="R66" s="196">
        <v>0.43</v>
      </c>
      <c r="S66" s="196">
        <v>0.27</v>
      </c>
      <c r="T66" s="196">
        <v>0</v>
      </c>
      <c r="U66" s="196">
        <v>13.27</v>
      </c>
      <c r="V66" s="196">
        <v>0.21</v>
      </c>
      <c r="W66" s="196">
        <v>3.3</v>
      </c>
      <c r="X66" s="196">
        <v>1.5</v>
      </c>
      <c r="Y66" s="196">
        <v>0</v>
      </c>
      <c r="Z66" s="196">
        <v>2.83</v>
      </c>
      <c r="AA66" s="196">
        <v>0.92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10.79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8.1300000000000008</v>
      </c>
      <c r="E67" s="196">
        <v>0</v>
      </c>
      <c r="F67" s="196">
        <v>0</v>
      </c>
      <c r="G67" s="196">
        <v>13.24</v>
      </c>
      <c r="H67" s="196">
        <v>0</v>
      </c>
      <c r="I67" s="196">
        <v>0</v>
      </c>
      <c r="J67" s="196">
        <v>23.66</v>
      </c>
      <c r="K67" s="196">
        <v>3.29</v>
      </c>
      <c r="L67" s="196">
        <v>2.62</v>
      </c>
      <c r="M67" s="196">
        <v>0</v>
      </c>
      <c r="N67" s="196">
        <v>0.6</v>
      </c>
      <c r="O67" s="196">
        <v>2.02</v>
      </c>
      <c r="P67" s="196">
        <v>6.4</v>
      </c>
      <c r="Q67" s="196">
        <v>0.11</v>
      </c>
      <c r="R67" s="196">
        <v>0.43</v>
      </c>
      <c r="S67" s="196">
        <v>0.27</v>
      </c>
      <c r="T67" s="196">
        <v>0</v>
      </c>
      <c r="U67" s="196">
        <v>13.27</v>
      </c>
      <c r="V67" s="196">
        <v>0.21</v>
      </c>
      <c r="W67" s="196">
        <v>3.3</v>
      </c>
      <c r="X67" s="196">
        <v>1.5</v>
      </c>
      <c r="Y67" s="196">
        <v>0</v>
      </c>
      <c r="Z67" s="196">
        <v>2.83</v>
      </c>
      <c r="AA67" s="196">
        <v>0.92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10.79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8.14</v>
      </c>
      <c r="E68" s="196">
        <v>0</v>
      </c>
      <c r="F68" s="196">
        <v>0</v>
      </c>
      <c r="G68" s="196">
        <v>13.24</v>
      </c>
      <c r="H68" s="196">
        <v>0</v>
      </c>
      <c r="I68" s="196">
        <v>0</v>
      </c>
      <c r="J68" s="196">
        <v>23.66</v>
      </c>
      <c r="K68" s="196">
        <v>3.29</v>
      </c>
      <c r="L68" s="196">
        <v>2.62</v>
      </c>
      <c r="M68" s="196">
        <v>0</v>
      </c>
      <c r="N68" s="196">
        <v>0.6</v>
      </c>
      <c r="O68" s="196">
        <v>2.02</v>
      </c>
      <c r="P68" s="196">
        <v>6.4</v>
      </c>
      <c r="Q68" s="196">
        <v>0.11</v>
      </c>
      <c r="R68" s="196">
        <v>0.43</v>
      </c>
      <c r="S68" s="196">
        <v>0.27</v>
      </c>
      <c r="T68" s="196">
        <v>0</v>
      </c>
      <c r="U68" s="196">
        <v>13.27</v>
      </c>
      <c r="V68" s="196">
        <v>0.21</v>
      </c>
      <c r="W68" s="196">
        <v>3.3</v>
      </c>
      <c r="X68" s="196">
        <v>1.5</v>
      </c>
      <c r="Y68" s="196">
        <v>0</v>
      </c>
      <c r="Z68" s="196">
        <v>2.83</v>
      </c>
      <c r="AA68" s="196">
        <v>0.92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8.14</v>
      </c>
      <c r="E69" s="196">
        <v>0</v>
      </c>
      <c r="F69" s="196">
        <v>0</v>
      </c>
      <c r="G69" s="196">
        <v>13.24</v>
      </c>
      <c r="H69" s="196">
        <v>0</v>
      </c>
      <c r="I69" s="196">
        <v>0</v>
      </c>
      <c r="J69" s="196">
        <v>23.66</v>
      </c>
      <c r="K69" s="196">
        <v>3.29</v>
      </c>
      <c r="L69" s="196">
        <v>2.62</v>
      </c>
      <c r="M69" s="196">
        <v>0</v>
      </c>
      <c r="N69" s="196">
        <v>0.6</v>
      </c>
      <c r="O69" s="196">
        <v>2.02</v>
      </c>
      <c r="P69" s="196">
        <v>6.4</v>
      </c>
      <c r="Q69" s="196">
        <v>0.11</v>
      </c>
      <c r="R69" s="196">
        <v>0.43</v>
      </c>
      <c r="S69" s="196">
        <v>0.27</v>
      </c>
      <c r="T69" s="196">
        <v>0</v>
      </c>
      <c r="U69" s="196">
        <v>13.27</v>
      </c>
      <c r="V69" s="196">
        <v>0.21</v>
      </c>
      <c r="W69" s="196">
        <v>3.3</v>
      </c>
      <c r="X69" s="196">
        <v>1.5</v>
      </c>
      <c r="Y69" s="196">
        <v>0</v>
      </c>
      <c r="Z69" s="196">
        <v>2.83</v>
      </c>
      <c r="AA69" s="196">
        <v>0.92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8.14</v>
      </c>
      <c r="E70" s="196">
        <v>0</v>
      </c>
      <c r="F70" s="196">
        <v>0</v>
      </c>
      <c r="G70" s="196">
        <v>13.24</v>
      </c>
      <c r="H70" s="196">
        <v>0</v>
      </c>
      <c r="I70" s="196">
        <v>0</v>
      </c>
      <c r="J70" s="196">
        <v>23.66</v>
      </c>
      <c r="K70" s="196">
        <v>3.29</v>
      </c>
      <c r="L70" s="196">
        <v>2.62</v>
      </c>
      <c r="M70" s="196">
        <v>0</v>
      </c>
      <c r="N70" s="196">
        <v>0.6</v>
      </c>
      <c r="O70" s="196">
        <v>2.02</v>
      </c>
      <c r="P70" s="196">
        <v>6.4</v>
      </c>
      <c r="Q70" s="196">
        <v>0.11</v>
      </c>
      <c r="R70" s="196">
        <v>0.43</v>
      </c>
      <c r="S70" s="196">
        <v>0.27</v>
      </c>
      <c r="T70" s="196">
        <v>0</v>
      </c>
      <c r="U70" s="196">
        <v>13.27</v>
      </c>
      <c r="V70" s="196">
        <v>0.21</v>
      </c>
      <c r="W70" s="196">
        <v>3.3</v>
      </c>
      <c r="X70" s="196">
        <v>1.5</v>
      </c>
      <c r="Y70" s="196">
        <v>0</v>
      </c>
      <c r="Z70" s="196">
        <v>2.83</v>
      </c>
      <c r="AA70" s="196">
        <v>0.92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8.2100000000000009</v>
      </c>
      <c r="E71" s="196">
        <v>0</v>
      </c>
      <c r="F71" s="196">
        <v>0</v>
      </c>
      <c r="G71" s="196">
        <v>13.24</v>
      </c>
      <c r="H71" s="196">
        <v>0</v>
      </c>
      <c r="I71" s="196">
        <v>0</v>
      </c>
      <c r="J71" s="196">
        <v>23.66</v>
      </c>
      <c r="K71" s="196">
        <v>3.29</v>
      </c>
      <c r="L71" s="196">
        <v>2.62</v>
      </c>
      <c r="M71" s="196">
        <v>0</v>
      </c>
      <c r="N71" s="196">
        <v>0.6</v>
      </c>
      <c r="O71" s="196">
        <v>2.02</v>
      </c>
      <c r="P71" s="196">
        <v>6.4</v>
      </c>
      <c r="Q71" s="196">
        <v>0.11</v>
      </c>
      <c r="R71" s="196">
        <v>0.43</v>
      </c>
      <c r="S71" s="196">
        <v>0.27</v>
      </c>
      <c r="T71" s="196">
        <v>0</v>
      </c>
      <c r="U71" s="196">
        <v>13.27</v>
      </c>
      <c r="V71" s="196">
        <v>0.21</v>
      </c>
      <c r="W71" s="196">
        <v>3.3</v>
      </c>
      <c r="X71" s="196">
        <v>1.5</v>
      </c>
      <c r="Y71" s="196">
        <v>0</v>
      </c>
      <c r="Z71" s="196">
        <v>2.83</v>
      </c>
      <c r="AA71" s="196">
        <v>0.92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8.2100000000000009</v>
      </c>
      <c r="E72" s="196">
        <v>0</v>
      </c>
      <c r="F72" s="196">
        <v>0</v>
      </c>
      <c r="G72" s="196">
        <v>13.24</v>
      </c>
      <c r="H72" s="196">
        <v>0</v>
      </c>
      <c r="I72" s="196">
        <v>0</v>
      </c>
      <c r="J72" s="196">
        <v>23.66</v>
      </c>
      <c r="K72" s="196">
        <v>3.29</v>
      </c>
      <c r="L72" s="196">
        <v>2.62</v>
      </c>
      <c r="M72" s="196">
        <v>0</v>
      </c>
      <c r="N72" s="196">
        <v>0.6</v>
      </c>
      <c r="O72" s="196">
        <v>2.02</v>
      </c>
      <c r="P72" s="196">
        <v>6.4</v>
      </c>
      <c r="Q72" s="196">
        <v>0.11</v>
      </c>
      <c r="R72" s="196">
        <v>0.43</v>
      </c>
      <c r="S72" s="196">
        <v>0.27</v>
      </c>
      <c r="T72" s="196">
        <v>0</v>
      </c>
      <c r="U72" s="196">
        <v>13.27</v>
      </c>
      <c r="V72" s="196">
        <v>0.21</v>
      </c>
      <c r="W72" s="196">
        <v>3.3</v>
      </c>
      <c r="X72" s="196">
        <v>1.5</v>
      </c>
      <c r="Y72" s="196">
        <v>0</v>
      </c>
      <c r="Z72" s="196">
        <v>2.83</v>
      </c>
      <c r="AA72" s="196">
        <v>0.92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8.2100000000000009</v>
      </c>
      <c r="E73" s="196">
        <v>0</v>
      </c>
      <c r="F73" s="196">
        <v>0</v>
      </c>
      <c r="G73" s="196">
        <v>13.24</v>
      </c>
      <c r="H73" s="196">
        <v>0</v>
      </c>
      <c r="I73" s="196">
        <v>0</v>
      </c>
      <c r="J73" s="196">
        <v>23.66</v>
      </c>
      <c r="K73" s="196">
        <v>3.29</v>
      </c>
      <c r="L73" s="196">
        <v>2.62</v>
      </c>
      <c r="M73" s="196">
        <v>0</v>
      </c>
      <c r="N73" s="196">
        <v>0.6</v>
      </c>
      <c r="O73" s="196">
        <v>2.02</v>
      </c>
      <c r="P73" s="196">
        <v>6.4</v>
      </c>
      <c r="Q73" s="196">
        <v>0.11</v>
      </c>
      <c r="R73" s="196">
        <v>0.43</v>
      </c>
      <c r="S73" s="196">
        <v>0.27</v>
      </c>
      <c r="T73" s="196">
        <v>0</v>
      </c>
      <c r="U73" s="196">
        <v>13.27</v>
      </c>
      <c r="V73" s="196">
        <v>0.21</v>
      </c>
      <c r="W73" s="196">
        <v>3.3</v>
      </c>
      <c r="X73" s="196">
        <v>1.5</v>
      </c>
      <c r="Y73" s="196">
        <v>0</v>
      </c>
      <c r="Z73" s="196">
        <v>2.83</v>
      </c>
      <c r="AA73" s="196">
        <v>0.92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8.2100000000000009</v>
      </c>
      <c r="E74" s="196">
        <v>0</v>
      </c>
      <c r="F74" s="196">
        <v>0</v>
      </c>
      <c r="G74" s="196">
        <v>13.24</v>
      </c>
      <c r="H74" s="196">
        <v>0</v>
      </c>
      <c r="I74" s="196">
        <v>0</v>
      </c>
      <c r="J74" s="196">
        <v>23.66</v>
      </c>
      <c r="K74" s="196">
        <v>3.29</v>
      </c>
      <c r="L74" s="196">
        <v>2.62</v>
      </c>
      <c r="M74" s="196">
        <v>0</v>
      </c>
      <c r="N74" s="196">
        <v>0.6</v>
      </c>
      <c r="O74" s="196">
        <v>2.02</v>
      </c>
      <c r="P74" s="196">
        <v>6.4</v>
      </c>
      <c r="Q74" s="196">
        <v>0.11</v>
      </c>
      <c r="R74" s="196">
        <v>0.43</v>
      </c>
      <c r="S74" s="196">
        <v>0.27</v>
      </c>
      <c r="T74" s="196">
        <v>0</v>
      </c>
      <c r="U74" s="196">
        <v>13.27</v>
      </c>
      <c r="V74" s="196">
        <v>0.21</v>
      </c>
      <c r="W74" s="196">
        <v>3.3</v>
      </c>
      <c r="X74" s="196">
        <v>1.5</v>
      </c>
      <c r="Y74" s="196">
        <v>0</v>
      </c>
      <c r="Z74" s="196">
        <v>2.83</v>
      </c>
      <c r="AA74" s="196">
        <v>0.92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8.2100000000000009</v>
      </c>
      <c r="E75" s="196">
        <v>0</v>
      </c>
      <c r="F75" s="196">
        <v>0</v>
      </c>
      <c r="G75" s="196">
        <v>13.24</v>
      </c>
      <c r="H75" s="196">
        <v>0</v>
      </c>
      <c r="I75" s="196">
        <v>0</v>
      </c>
      <c r="J75" s="196">
        <v>23.66</v>
      </c>
      <c r="K75" s="196">
        <v>3.29</v>
      </c>
      <c r="L75" s="196">
        <v>2.62</v>
      </c>
      <c r="M75" s="196">
        <v>0</v>
      </c>
      <c r="N75" s="196">
        <v>0.6</v>
      </c>
      <c r="O75" s="196">
        <v>2.02</v>
      </c>
      <c r="P75" s="196">
        <v>6.4</v>
      </c>
      <c r="Q75" s="196">
        <v>0.11</v>
      </c>
      <c r="R75" s="196">
        <v>0.43</v>
      </c>
      <c r="S75" s="196">
        <v>0.27</v>
      </c>
      <c r="T75" s="196">
        <v>0</v>
      </c>
      <c r="U75" s="196">
        <v>13.27</v>
      </c>
      <c r="V75" s="196">
        <v>0.21</v>
      </c>
      <c r="W75" s="196">
        <v>2.2999999999999998</v>
      </c>
      <c r="X75" s="196">
        <v>1.5</v>
      </c>
      <c r="Y75" s="196">
        <v>0</v>
      </c>
      <c r="Z75" s="196">
        <v>2.83</v>
      </c>
      <c r="AA75" s="196">
        <v>0.92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8.27</v>
      </c>
      <c r="E76" s="196">
        <v>0</v>
      </c>
      <c r="F76" s="196">
        <v>0</v>
      </c>
      <c r="G76" s="196">
        <v>13.24</v>
      </c>
      <c r="H76" s="196">
        <v>0</v>
      </c>
      <c r="I76" s="196">
        <v>0</v>
      </c>
      <c r="J76" s="196">
        <v>23.66</v>
      </c>
      <c r="K76" s="196">
        <v>3.29</v>
      </c>
      <c r="L76" s="196">
        <v>2.62</v>
      </c>
      <c r="M76" s="196">
        <v>0</v>
      </c>
      <c r="N76" s="196">
        <v>0.6</v>
      </c>
      <c r="O76" s="196">
        <v>2.02</v>
      </c>
      <c r="P76" s="196">
        <v>6.4</v>
      </c>
      <c r="Q76" s="196">
        <v>0.11</v>
      </c>
      <c r="R76" s="196">
        <v>0.43</v>
      </c>
      <c r="S76" s="196">
        <v>0.27</v>
      </c>
      <c r="T76" s="196">
        <v>0</v>
      </c>
      <c r="U76" s="196">
        <v>13.27</v>
      </c>
      <c r="V76" s="196">
        <v>0.21</v>
      </c>
      <c r="W76" s="196">
        <v>2.2999999999999998</v>
      </c>
      <c r="X76" s="196">
        <v>1.5</v>
      </c>
      <c r="Y76" s="196">
        <v>0</v>
      </c>
      <c r="Z76" s="196">
        <v>2.83</v>
      </c>
      <c r="AA76" s="196">
        <v>0.92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8.27</v>
      </c>
      <c r="E77" s="196">
        <v>0</v>
      </c>
      <c r="F77" s="196">
        <v>0</v>
      </c>
      <c r="G77" s="196">
        <v>13.24</v>
      </c>
      <c r="H77" s="196">
        <v>0</v>
      </c>
      <c r="I77" s="196">
        <v>0</v>
      </c>
      <c r="J77" s="196">
        <v>23.66</v>
      </c>
      <c r="K77" s="196">
        <v>3.29</v>
      </c>
      <c r="L77" s="196">
        <v>2.62</v>
      </c>
      <c r="M77" s="196">
        <v>0</v>
      </c>
      <c r="N77" s="196">
        <v>0.6</v>
      </c>
      <c r="O77" s="196">
        <v>2.02</v>
      </c>
      <c r="P77" s="196">
        <v>6.4</v>
      </c>
      <c r="Q77" s="196">
        <v>0.11</v>
      </c>
      <c r="R77" s="196">
        <v>0.43</v>
      </c>
      <c r="S77" s="196">
        <v>0.27</v>
      </c>
      <c r="T77" s="196">
        <v>0</v>
      </c>
      <c r="U77" s="196">
        <v>13.27</v>
      </c>
      <c r="V77" s="196">
        <v>0.21</v>
      </c>
      <c r="W77" s="196">
        <v>2.2999999999999998</v>
      </c>
      <c r="X77" s="196">
        <v>1.5</v>
      </c>
      <c r="Y77" s="196">
        <v>0</v>
      </c>
      <c r="Z77" s="196">
        <v>2.61</v>
      </c>
      <c r="AA77" s="196">
        <v>0.92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8.27</v>
      </c>
      <c r="E78" s="196">
        <v>0</v>
      </c>
      <c r="F78" s="196">
        <v>0</v>
      </c>
      <c r="G78" s="196">
        <v>13.24</v>
      </c>
      <c r="H78" s="196">
        <v>0</v>
      </c>
      <c r="I78" s="196">
        <v>0</v>
      </c>
      <c r="J78" s="196">
        <v>23.66</v>
      </c>
      <c r="K78" s="196">
        <v>3.29</v>
      </c>
      <c r="L78" s="196">
        <v>2.62</v>
      </c>
      <c r="M78" s="196">
        <v>0</v>
      </c>
      <c r="N78" s="196">
        <v>0.6</v>
      </c>
      <c r="O78" s="196">
        <v>2.02</v>
      </c>
      <c r="P78" s="196">
        <v>6.4</v>
      </c>
      <c r="Q78" s="196">
        <v>0.11</v>
      </c>
      <c r="R78" s="196">
        <v>0.43</v>
      </c>
      <c r="S78" s="196">
        <v>0.27</v>
      </c>
      <c r="T78" s="196">
        <v>0</v>
      </c>
      <c r="U78" s="196">
        <v>13.27</v>
      </c>
      <c r="V78" s="196">
        <v>0.21</v>
      </c>
      <c r="W78" s="196">
        <v>2.2999999999999998</v>
      </c>
      <c r="X78" s="196">
        <v>1.5</v>
      </c>
      <c r="Y78" s="196">
        <v>0</v>
      </c>
      <c r="Z78" s="196">
        <v>2.61</v>
      </c>
      <c r="AA78" s="196">
        <v>0.92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8.27</v>
      </c>
      <c r="E79" s="196">
        <v>0</v>
      </c>
      <c r="F79" s="196">
        <v>0</v>
      </c>
      <c r="G79" s="196">
        <v>13.24</v>
      </c>
      <c r="H79" s="196">
        <v>0</v>
      </c>
      <c r="I79" s="196">
        <v>0</v>
      </c>
      <c r="J79" s="196">
        <v>23.66</v>
      </c>
      <c r="K79" s="196">
        <v>3.29</v>
      </c>
      <c r="L79" s="196">
        <v>2.62</v>
      </c>
      <c r="M79" s="196">
        <v>0</v>
      </c>
      <c r="N79" s="196">
        <v>0.6</v>
      </c>
      <c r="O79" s="196">
        <v>2.02</v>
      </c>
      <c r="P79" s="196">
        <v>6.4</v>
      </c>
      <c r="Q79" s="196">
        <v>0.11</v>
      </c>
      <c r="R79" s="196">
        <v>0.43</v>
      </c>
      <c r="S79" s="196">
        <v>0.27</v>
      </c>
      <c r="T79" s="196">
        <v>0</v>
      </c>
      <c r="U79" s="196">
        <v>13.27</v>
      </c>
      <c r="V79" s="196">
        <v>0.21</v>
      </c>
      <c r="W79" s="196">
        <v>2.2999999999999998</v>
      </c>
      <c r="X79" s="196">
        <v>1.5</v>
      </c>
      <c r="Y79" s="196">
        <v>0</v>
      </c>
      <c r="Z79" s="196">
        <v>2.61</v>
      </c>
      <c r="AA79" s="196">
        <v>0.92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8.27</v>
      </c>
      <c r="E80" s="196">
        <v>0</v>
      </c>
      <c r="F80" s="196">
        <v>0</v>
      </c>
      <c r="G80" s="196">
        <v>13.24</v>
      </c>
      <c r="H80" s="196">
        <v>0</v>
      </c>
      <c r="I80" s="196">
        <v>0</v>
      </c>
      <c r="J80" s="196">
        <v>23.66</v>
      </c>
      <c r="K80" s="196">
        <v>3.29</v>
      </c>
      <c r="L80" s="196">
        <v>2.62</v>
      </c>
      <c r="M80" s="196">
        <v>0</v>
      </c>
      <c r="N80" s="196">
        <v>0.6</v>
      </c>
      <c r="O80" s="196">
        <v>2.02</v>
      </c>
      <c r="P80" s="196">
        <v>6.4</v>
      </c>
      <c r="Q80" s="196">
        <v>0.11</v>
      </c>
      <c r="R80" s="196">
        <v>0.43</v>
      </c>
      <c r="S80" s="196">
        <v>0.27</v>
      </c>
      <c r="T80" s="196">
        <v>0</v>
      </c>
      <c r="U80" s="196">
        <v>13.27</v>
      </c>
      <c r="V80" s="196">
        <v>0.21</v>
      </c>
      <c r="W80" s="196">
        <v>2.2999999999999998</v>
      </c>
      <c r="X80" s="196">
        <v>1.5</v>
      </c>
      <c r="Y80" s="196">
        <v>0</v>
      </c>
      <c r="Z80" s="196">
        <v>2.61</v>
      </c>
      <c r="AA80" s="196">
        <v>0.92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8.27</v>
      </c>
      <c r="E81" s="196">
        <v>0</v>
      </c>
      <c r="F81" s="196">
        <v>0</v>
      </c>
      <c r="G81" s="196">
        <v>13.24</v>
      </c>
      <c r="H81" s="196">
        <v>0</v>
      </c>
      <c r="I81" s="196">
        <v>0</v>
      </c>
      <c r="J81" s="196">
        <v>23.66</v>
      </c>
      <c r="K81" s="196">
        <v>3.29</v>
      </c>
      <c r="L81" s="196">
        <v>2.62</v>
      </c>
      <c r="M81" s="196">
        <v>0</v>
      </c>
      <c r="N81" s="196">
        <v>0.6</v>
      </c>
      <c r="O81" s="196">
        <v>2.02</v>
      </c>
      <c r="P81" s="196">
        <v>6.4</v>
      </c>
      <c r="Q81" s="196">
        <v>0.11</v>
      </c>
      <c r="R81" s="196">
        <v>0.43</v>
      </c>
      <c r="S81" s="196">
        <v>0.27</v>
      </c>
      <c r="T81" s="196">
        <v>0</v>
      </c>
      <c r="U81" s="196">
        <v>13.27</v>
      </c>
      <c r="V81" s="196">
        <v>0.21</v>
      </c>
      <c r="W81" s="196">
        <v>2.2999999999999998</v>
      </c>
      <c r="X81" s="196">
        <v>1.5</v>
      </c>
      <c r="Y81" s="196">
        <v>0</v>
      </c>
      <c r="Z81" s="196">
        <v>2.61</v>
      </c>
      <c r="AA81" s="196">
        <v>0.92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8.27</v>
      </c>
      <c r="E82" s="196">
        <v>0</v>
      </c>
      <c r="F82" s="196">
        <v>0</v>
      </c>
      <c r="G82" s="196">
        <v>13.24</v>
      </c>
      <c r="H82" s="196">
        <v>0</v>
      </c>
      <c r="I82" s="196">
        <v>0</v>
      </c>
      <c r="J82" s="196">
        <v>23.66</v>
      </c>
      <c r="K82" s="196">
        <v>3.29</v>
      </c>
      <c r="L82" s="196">
        <v>2.62</v>
      </c>
      <c r="M82" s="196">
        <v>0</v>
      </c>
      <c r="N82" s="196">
        <v>0.6</v>
      </c>
      <c r="O82" s="196">
        <v>2.02</v>
      </c>
      <c r="P82" s="196">
        <v>6.4</v>
      </c>
      <c r="Q82" s="196">
        <v>0.11</v>
      </c>
      <c r="R82" s="196">
        <v>0.43</v>
      </c>
      <c r="S82" s="196">
        <v>0.27</v>
      </c>
      <c r="T82" s="196">
        <v>0</v>
      </c>
      <c r="U82" s="196">
        <v>13.27</v>
      </c>
      <c r="V82" s="196">
        <v>0.21</v>
      </c>
      <c r="W82" s="196">
        <v>2.2999999999999998</v>
      </c>
      <c r="X82" s="196">
        <v>1.5</v>
      </c>
      <c r="Y82" s="196">
        <v>0</v>
      </c>
      <c r="Z82" s="196">
        <v>2.61</v>
      </c>
      <c r="AA82" s="196">
        <v>0.92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8.27</v>
      </c>
      <c r="E83" s="196">
        <v>0</v>
      </c>
      <c r="F83" s="196">
        <v>0</v>
      </c>
      <c r="G83" s="196">
        <v>13.24</v>
      </c>
      <c r="H83" s="196">
        <v>0</v>
      </c>
      <c r="I83" s="196">
        <v>0</v>
      </c>
      <c r="J83" s="196">
        <v>23.66</v>
      </c>
      <c r="K83" s="196">
        <v>3.29</v>
      </c>
      <c r="L83" s="196">
        <v>2.62</v>
      </c>
      <c r="M83" s="196">
        <v>0</v>
      </c>
      <c r="N83" s="196">
        <v>0.6</v>
      </c>
      <c r="O83" s="196">
        <v>2.02</v>
      </c>
      <c r="P83" s="196">
        <v>6.4</v>
      </c>
      <c r="Q83" s="196">
        <v>0.11</v>
      </c>
      <c r="R83" s="196">
        <v>0.43</v>
      </c>
      <c r="S83" s="196">
        <v>0.27</v>
      </c>
      <c r="T83" s="196">
        <v>0</v>
      </c>
      <c r="U83" s="196">
        <v>13.27</v>
      </c>
      <c r="V83" s="196">
        <v>0.21</v>
      </c>
      <c r="W83" s="196">
        <v>2.2999999999999998</v>
      </c>
      <c r="X83" s="196">
        <v>1.5</v>
      </c>
      <c r="Y83" s="196">
        <v>0</v>
      </c>
      <c r="Z83" s="196">
        <v>2.61</v>
      </c>
      <c r="AA83" s="196">
        <v>0.92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8.27</v>
      </c>
      <c r="E84" s="196">
        <v>0</v>
      </c>
      <c r="F84" s="196">
        <v>0</v>
      </c>
      <c r="G84" s="196">
        <v>13.24</v>
      </c>
      <c r="H84" s="196">
        <v>0</v>
      </c>
      <c r="I84" s="196">
        <v>0</v>
      </c>
      <c r="J84" s="196">
        <v>23.66</v>
      </c>
      <c r="K84" s="196">
        <v>3.29</v>
      </c>
      <c r="L84" s="196">
        <v>2.62</v>
      </c>
      <c r="M84" s="196">
        <v>0</v>
      </c>
      <c r="N84" s="196">
        <v>0.6</v>
      </c>
      <c r="O84" s="196">
        <v>2.02</v>
      </c>
      <c r="P84" s="196">
        <v>6.4</v>
      </c>
      <c r="Q84" s="196">
        <v>0.11</v>
      </c>
      <c r="R84" s="196">
        <v>0.43</v>
      </c>
      <c r="S84" s="196">
        <v>0.27</v>
      </c>
      <c r="T84" s="196">
        <v>0</v>
      </c>
      <c r="U84" s="196">
        <v>13.27</v>
      </c>
      <c r="V84" s="196">
        <v>0.21</v>
      </c>
      <c r="W84" s="196">
        <v>2.2999999999999998</v>
      </c>
      <c r="X84" s="196">
        <v>1.5</v>
      </c>
      <c r="Y84" s="196">
        <v>0</v>
      </c>
      <c r="Z84" s="196">
        <v>2.61</v>
      </c>
      <c r="AA84" s="196">
        <v>0.92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8.27</v>
      </c>
      <c r="E85" s="196">
        <v>0</v>
      </c>
      <c r="F85" s="196">
        <v>0</v>
      </c>
      <c r="G85" s="196">
        <v>13.24</v>
      </c>
      <c r="H85" s="196">
        <v>0</v>
      </c>
      <c r="I85" s="196">
        <v>0</v>
      </c>
      <c r="J85" s="196">
        <v>23.66</v>
      </c>
      <c r="K85" s="196">
        <v>3.29</v>
      </c>
      <c r="L85" s="196">
        <v>2.62</v>
      </c>
      <c r="M85" s="196">
        <v>0</v>
      </c>
      <c r="N85" s="196">
        <v>0.6</v>
      </c>
      <c r="O85" s="196">
        <v>2.02</v>
      </c>
      <c r="P85" s="196">
        <v>6.4</v>
      </c>
      <c r="Q85" s="196">
        <v>0.11</v>
      </c>
      <c r="R85" s="196">
        <v>0.43</v>
      </c>
      <c r="S85" s="196">
        <v>0.27</v>
      </c>
      <c r="T85" s="196">
        <v>0</v>
      </c>
      <c r="U85" s="196">
        <v>13.27</v>
      </c>
      <c r="V85" s="196">
        <v>0.21</v>
      </c>
      <c r="W85" s="196">
        <v>2.2999999999999998</v>
      </c>
      <c r="X85" s="196">
        <v>1.5</v>
      </c>
      <c r="Y85" s="196">
        <v>0</v>
      </c>
      <c r="Z85" s="196">
        <v>2.61</v>
      </c>
      <c r="AA85" s="196">
        <v>0.92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8.27</v>
      </c>
      <c r="E86" s="196">
        <v>0</v>
      </c>
      <c r="F86" s="196">
        <v>0</v>
      </c>
      <c r="G86" s="196">
        <v>13.24</v>
      </c>
      <c r="H86" s="196">
        <v>0</v>
      </c>
      <c r="I86" s="196">
        <v>0</v>
      </c>
      <c r="J86" s="196">
        <v>23.66</v>
      </c>
      <c r="K86" s="196">
        <v>3.29</v>
      </c>
      <c r="L86" s="196">
        <v>2.62</v>
      </c>
      <c r="M86" s="196">
        <v>0</v>
      </c>
      <c r="N86" s="196">
        <v>0.6</v>
      </c>
      <c r="O86" s="196">
        <v>2.02</v>
      </c>
      <c r="P86" s="196">
        <v>6.4</v>
      </c>
      <c r="Q86" s="196">
        <v>0.11</v>
      </c>
      <c r="R86" s="196">
        <v>0.43</v>
      </c>
      <c r="S86" s="196">
        <v>0.27</v>
      </c>
      <c r="T86" s="196">
        <v>0</v>
      </c>
      <c r="U86" s="196">
        <v>13.27</v>
      </c>
      <c r="V86" s="196">
        <v>0.21</v>
      </c>
      <c r="W86" s="196">
        <v>2.2999999999999998</v>
      </c>
      <c r="X86" s="196">
        <v>1.5</v>
      </c>
      <c r="Y86" s="196">
        <v>0</v>
      </c>
      <c r="Z86" s="196">
        <v>2.61</v>
      </c>
      <c r="AA86" s="196">
        <v>0.92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8.27</v>
      </c>
      <c r="E87" s="196">
        <v>0</v>
      </c>
      <c r="F87" s="196">
        <v>0</v>
      </c>
      <c r="G87" s="196">
        <v>13.24</v>
      </c>
      <c r="H87" s="196">
        <v>0</v>
      </c>
      <c r="I87" s="196">
        <v>0</v>
      </c>
      <c r="J87" s="196">
        <v>23.66</v>
      </c>
      <c r="K87" s="196">
        <v>3.29</v>
      </c>
      <c r="L87" s="196">
        <v>2.62</v>
      </c>
      <c r="M87" s="196">
        <v>0</v>
      </c>
      <c r="N87" s="196">
        <v>0.6</v>
      </c>
      <c r="O87" s="196">
        <v>2.02</v>
      </c>
      <c r="P87" s="196">
        <v>6.4</v>
      </c>
      <c r="Q87" s="196">
        <v>0.11</v>
      </c>
      <c r="R87" s="196">
        <v>0.43</v>
      </c>
      <c r="S87" s="196">
        <v>0.27</v>
      </c>
      <c r="T87" s="196">
        <v>0</v>
      </c>
      <c r="U87" s="196">
        <v>13.27</v>
      </c>
      <c r="V87" s="196">
        <v>0.21</v>
      </c>
      <c r="W87" s="196">
        <v>2.2999999999999998</v>
      </c>
      <c r="X87" s="196">
        <v>1.5</v>
      </c>
      <c r="Y87" s="196">
        <v>0</v>
      </c>
      <c r="Z87" s="196">
        <v>2.61</v>
      </c>
      <c r="AA87" s="196">
        <v>0.92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12.23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8.27</v>
      </c>
      <c r="E88" s="196">
        <v>0</v>
      </c>
      <c r="F88" s="196">
        <v>0</v>
      </c>
      <c r="G88" s="196">
        <v>13.24</v>
      </c>
      <c r="H88" s="196">
        <v>0</v>
      </c>
      <c r="I88" s="196">
        <v>0</v>
      </c>
      <c r="J88" s="196">
        <v>23.66</v>
      </c>
      <c r="K88" s="196">
        <v>3.29</v>
      </c>
      <c r="L88" s="196">
        <v>2.62</v>
      </c>
      <c r="M88" s="196">
        <v>0</v>
      </c>
      <c r="N88" s="196">
        <v>0.6</v>
      </c>
      <c r="O88" s="196">
        <v>2.02</v>
      </c>
      <c r="P88" s="196">
        <v>6.4</v>
      </c>
      <c r="Q88" s="196">
        <v>0.11</v>
      </c>
      <c r="R88" s="196">
        <v>0.43</v>
      </c>
      <c r="S88" s="196">
        <v>0.27</v>
      </c>
      <c r="T88" s="196">
        <v>0</v>
      </c>
      <c r="U88" s="196">
        <v>13.27</v>
      </c>
      <c r="V88" s="196">
        <v>0.21</v>
      </c>
      <c r="W88" s="196">
        <v>2.2999999999999998</v>
      </c>
      <c r="X88" s="196">
        <v>1.5</v>
      </c>
      <c r="Y88" s="196">
        <v>0</v>
      </c>
      <c r="Z88" s="196">
        <v>2.61</v>
      </c>
      <c r="AA88" s="196">
        <v>0.92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12.23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8.27</v>
      </c>
      <c r="E89" s="196">
        <v>0</v>
      </c>
      <c r="F89" s="196">
        <v>0</v>
      </c>
      <c r="G89" s="196">
        <v>13.24</v>
      </c>
      <c r="H89" s="196">
        <v>0</v>
      </c>
      <c r="I89" s="196">
        <v>0</v>
      </c>
      <c r="J89" s="196">
        <v>23.66</v>
      </c>
      <c r="K89" s="196">
        <v>3.29</v>
      </c>
      <c r="L89" s="196">
        <v>36.659999999999997</v>
      </c>
      <c r="M89" s="196">
        <v>0</v>
      </c>
      <c r="N89" s="196">
        <v>0.6</v>
      </c>
      <c r="O89" s="196">
        <v>2.02</v>
      </c>
      <c r="P89" s="196">
        <v>6.4</v>
      </c>
      <c r="Q89" s="196">
        <v>0.76</v>
      </c>
      <c r="R89" s="196">
        <v>0.43</v>
      </c>
      <c r="S89" s="196">
        <v>3.82</v>
      </c>
      <c r="T89" s="196">
        <v>0</v>
      </c>
      <c r="U89" s="196">
        <v>13.27</v>
      </c>
      <c r="V89" s="196">
        <v>5.27</v>
      </c>
      <c r="W89" s="196">
        <v>2.2999999999999998</v>
      </c>
      <c r="X89" s="196">
        <v>1.5</v>
      </c>
      <c r="Y89" s="196">
        <v>0</v>
      </c>
      <c r="Z89" s="196">
        <v>11.41</v>
      </c>
      <c r="AA89" s="196">
        <v>0.92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10.19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8.27</v>
      </c>
      <c r="E90" s="196">
        <v>0</v>
      </c>
      <c r="F90" s="196">
        <v>0</v>
      </c>
      <c r="G90" s="196">
        <v>13.24</v>
      </c>
      <c r="H90" s="196">
        <v>0</v>
      </c>
      <c r="I90" s="196">
        <v>0</v>
      </c>
      <c r="J90" s="196">
        <v>23.66</v>
      </c>
      <c r="K90" s="196">
        <v>3.29</v>
      </c>
      <c r="L90" s="196">
        <v>36.659999999999997</v>
      </c>
      <c r="M90" s="196">
        <v>0</v>
      </c>
      <c r="N90" s="196">
        <v>0.6</v>
      </c>
      <c r="O90" s="196">
        <v>2.02</v>
      </c>
      <c r="P90" s="196">
        <v>6.4</v>
      </c>
      <c r="Q90" s="196">
        <v>0.76</v>
      </c>
      <c r="R90" s="196">
        <v>0.43</v>
      </c>
      <c r="S90" s="196">
        <v>3.82</v>
      </c>
      <c r="T90" s="196">
        <v>0</v>
      </c>
      <c r="U90" s="196">
        <v>13.27</v>
      </c>
      <c r="V90" s="196">
        <v>5.27</v>
      </c>
      <c r="W90" s="196">
        <v>2.2999999999999998</v>
      </c>
      <c r="X90" s="196">
        <v>1.5</v>
      </c>
      <c r="Y90" s="196">
        <v>0</v>
      </c>
      <c r="Z90" s="196">
        <v>11.41</v>
      </c>
      <c r="AA90" s="196">
        <v>0.92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10.19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8.27</v>
      </c>
      <c r="E91" s="196">
        <v>0</v>
      </c>
      <c r="F91" s="196">
        <v>0</v>
      </c>
      <c r="G91" s="196">
        <v>13.24</v>
      </c>
      <c r="H91" s="196">
        <v>0</v>
      </c>
      <c r="I91" s="196">
        <v>0</v>
      </c>
      <c r="J91" s="196">
        <v>23.66</v>
      </c>
      <c r="K91" s="196">
        <v>43.68</v>
      </c>
      <c r="L91" s="196">
        <v>36.659999999999997</v>
      </c>
      <c r="M91" s="196">
        <v>0</v>
      </c>
      <c r="N91" s="196">
        <v>0.6</v>
      </c>
      <c r="O91" s="196">
        <v>2.02</v>
      </c>
      <c r="P91" s="196">
        <v>6.4</v>
      </c>
      <c r="Q91" s="196">
        <v>0.76</v>
      </c>
      <c r="R91" s="196">
        <v>6.16</v>
      </c>
      <c r="S91" s="196">
        <v>3.82</v>
      </c>
      <c r="T91" s="196">
        <v>0</v>
      </c>
      <c r="U91" s="196">
        <v>13.27</v>
      </c>
      <c r="V91" s="196">
        <v>5.27</v>
      </c>
      <c r="W91" s="196">
        <v>2.2999999999999998</v>
      </c>
      <c r="X91" s="196">
        <v>1.5</v>
      </c>
      <c r="Y91" s="196">
        <v>0</v>
      </c>
      <c r="Z91" s="196">
        <v>8.25</v>
      </c>
      <c r="AA91" s="196">
        <v>12.77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9.17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8.27</v>
      </c>
      <c r="E92" s="196">
        <v>0</v>
      </c>
      <c r="F92" s="196">
        <v>0</v>
      </c>
      <c r="G92" s="196">
        <v>13.24</v>
      </c>
      <c r="H92" s="196">
        <v>0</v>
      </c>
      <c r="I92" s="196">
        <v>0</v>
      </c>
      <c r="J92" s="196">
        <v>23.66</v>
      </c>
      <c r="K92" s="196">
        <v>43.68</v>
      </c>
      <c r="L92" s="196">
        <v>36.659999999999997</v>
      </c>
      <c r="M92" s="196">
        <v>0</v>
      </c>
      <c r="N92" s="196">
        <v>0.6</v>
      </c>
      <c r="O92" s="196">
        <v>2.02</v>
      </c>
      <c r="P92" s="196">
        <v>6.4</v>
      </c>
      <c r="Q92" s="196">
        <v>0.76</v>
      </c>
      <c r="R92" s="196">
        <v>6.16</v>
      </c>
      <c r="S92" s="196">
        <v>3.82</v>
      </c>
      <c r="T92" s="196">
        <v>0</v>
      </c>
      <c r="U92" s="196">
        <v>13.27</v>
      </c>
      <c r="V92" s="196">
        <v>5.27</v>
      </c>
      <c r="W92" s="196">
        <v>2.2999999999999998</v>
      </c>
      <c r="X92" s="196">
        <v>1.5</v>
      </c>
      <c r="Y92" s="196">
        <v>0</v>
      </c>
      <c r="Z92" s="196">
        <v>8.25</v>
      </c>
      <c r="AA92" s="196">
        <v>12.77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9.17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8.27</v>
      </c>
      <c r="E93" s="196">
        <v>0</v>
      </c>
      <c r="F93" s="196">
        <v>0</v>
      </c>
      <c r="G93" s="196">
        <v>13.24</v>
      </c>
      <c r="H93" s="196">
        <v>0</v>
      </c>
      <c r="I93" s="196">
        <v>0</v>
      </c>
      <c r="J93" s="196">
        <v>23.66</v>
      </c>
      <c r="K93" s="196">
        <v>43.68</v>
      </c>
      <c r="L93" s="196">
        <v>36.659999999999997</v>
      </c>
      <c r="M93" s="196">
        <v>0</v>
      </c>
      <c r="N93" s="196">
        <v>0.6</v>
      </c>
      <c r="O93" s="196">
        <v>2.02</v>
      </c>
      <c r="P93" s="196">
        <v>6.4</v>
      </c>
      <c r="Q93" s="196">
        <v>0.76</v>
      </c>
      <c r="R93" s="196">
        <v>6.16</v>
      </c>
      <c r="S93" s="196">
        <v>3.82</v>
      </c>
      <c r="T93" s="196">
        <v>0</v>
      </c>
      <c r="U93" s="196">
        <v>13.27</v>
      </c>
      <c r="V93" s="196">
        <v>5.27</v>
      </c>
      <c r="W93" s="196">
        <v>2.2999999999999998</v>
      </c>
      <c r="X93" s="196">
        <v>1.5</v>
      </c>
      <c r="Y93" s="196">
        <v>0</v>
      </c>
      <c r="Z93" s="196">
        <v>8.25</v>
      </c>
      <c r="AA93" s="196">
        <v>12.77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8.27</v>
      </c>
      <c r="E94" s="196">
        <v>0</v>
      </c>
      <c r="F94" s="196">
        <v>0</v>
      </c>
      <c r="G94" s="196">
        <v>13.24</v>
      </c>
      <c r="H94" s="196">
        <v>0</v>
      </c>
      <c r="I94" s="196">
        <v>0</v>
      </c>
      <c r="J94" s="196">
        <v>23.66</v>
      </c>
      <c r="K94" s="196">
        <v>43.68</v>
      </c>
      <c r="L94" s="196">
        <v>36.659999999999997</v>
      </c>
      <c r="M94" s="196">
        <v>0</v>
      </c>
      <c r="N94" s="196">
        <v>0.6</v>
      </c>
      <c r="O94" s="196">
        <v>2.02</v>
      </c>
      <c r="P94" s="196">
        <v>6.4</v>
      </c>
      <c r="Q94" s="196">
        <v>0.76</v>
      </c>
      <c r="R94" s="196">
        <v>6.16</v>
      </c>
      <c r="S94" s="196">
        <v>3.82</v>
      </c>
      <c r="T94" s="196">
        <v>0</v>
      </c>
      <c r="U94" s="196">
        <v>13.27</v>
      </c>
      <c r="V94" s="196">
        <v>5.27</v>
      </c>
      <c r="W94" s="196">
        <v>2.2999999999999998</v>
      </c>
      <c r="X94" s="196">
        <v>1.5</v>
      </c>
      <c r="Y94" s="196">
        <v>0</v>
      </c>
      <c r="Z94" s="196">
        <v>8.25</v>
      </c>
      <c r="AA94" s="196">
        <v>12.77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8.27</v>
      </c>
      <c r="E95" s="196">
        <v>0</v>
      </c>
      <c r="F95" s="196">
        <v>0</v>
      </c>
      <c r="G95" s="196">
        <v>13.24</v>
      </c>
      <c r="H95" s="196">
        <v>0</v>
      </c>
      <c r="I95" s="196">
        <v>0</v>
      </c>
      <c r="J95" s="196">
        <v>23.66</v>
      </c>
      <c r="K95" s="196">
        <v>43.68</v>
      </c>
      <c r="L95" s="196">
        <v>36.659999999999997</v>
      </c>
      <c r="M95" s="196">
        <v>0</v>
      </c>
      <c r="N95" s="196">
        <v>0.6</v>
      </c>
      <c r="O95" s="196">
        <v>2.02</v>
      </c>
      <c r="P95" s="196">
        <v>6.4</v>
      </c>
      <c r="Q95" s="196">
        <v>0.76</v>
      </c>
      <c r="R95" s="196">
        <v>6.16</v>
      </c>
      <c r="S95" s="196">
        <v>3.82</v>
      </c>
      <c r="T95" s="196">
        <v>0</v>
      </c>
      <c r="U95" s="196">
        <v>13.27</v>
      </c>
      <c r="V95" s="196">
        <v>5.27</v>
      </c>
      <c r="W95" s="196">
        <v>2.2999999999999998</v>
      </c>
      <c r="X95" s="196">
        <v>1.5</v>
      </c>
      <c r="Y95" s="196">
        <v>0</v>
      </c>
      <c r="Z95" s="196">
        <v>8.25</v>
      </c>
      <c r="AA95" s="196">
        <v>12.77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8.27</v>
      </c>
      <c r="E96" s="196">
        <v>0</v>
      </c>
      <c r="F96" s="196">
        <v>0</v>
      </c>
      <c r="G96" s="196">
        <v>13.24</v>
      </c>
      <c r="H96" s="196">
        <v>0</v>
      </c>
      <c r="I96" s="196">
        <v>0</v>
      </c>
      <c r="J96" s="196">
        <v>23.66</v>
      </c>
      <c r="K96" s="196">
        <v>43.68</v>
      </c>
      <c r="L96" s="196">
        <v>36.659999999999997</v>
      </c>
      <c r="M96" s="196">
        <v>0</v>
      </c>
      <c r="N96" s="196">
        <v>0.6</v>
      </c>
      <c r="O96" s="196">
        <v>2.02</v>
      </c>
      <c r="P96" s="196">
        <v>6.4</v>
      </c>
      <c r="Q96" s="196">
        <v>0.76</v>
      </c>
      <c r="R96" s="196">
        <v>5.37</v>
      </c>
      <c r="S96" s="196">
        <v>3.82</v>
      </c>
      <c r="T96" s="196">
        <v>0</v>
      </c>
      <c r="U96" s="196">
        <v>13.27</v>
      </c>
      <c r="V96" s="196">
        <v>5.27</v>
      </c>
      <c r="W96" s="196">
        <v>2.2999999999999998</v>
      </c>
      <c r="X96" s="196">
        <v>1.5</v>
      </c>
      <c r="Y96" s="196">
        <v>0</v>
      </c>
      <c r="Z96" s="196">
        <v>8.25</v>
      </c>
      <c r="AA96" s="196">
        <v>12.77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8.27</v>
      </c>
      <c r="E97" s="196">
        <v>0</v>
      </c>
      <c r="F97" s="196">
        <v>0</v>
      </c>
      <c r="G97" s="196">
        <v>13.24</v>
      </c>
      <c r="H97" s="196">
        <v>0</v>
      </c>
      <c r="I97" s="196">
        <v>0</v>
      </c>
      <c r="J97" s="196">
        <v>23.66</v>
      </c>
      <c r="K97" s="196">
        <v>43.68</v>
      </c>
      <c r="L97" s="196">
        <v>36.659999999999997</v>
      </c>
      <c r="M97" s="196">
        <v>0</v>
      </c>
      <c r="N97" s="196">
        <v>0.6</v>
      </c>
      <c r="O97" s="196">
        <v>2.02</v>
      </c>
      <c r="P97" s="196">
        <v>6.4</v>
      </c>
      <c r="Q97" s="196">
        <v>0.76</v>
      </c>
      <c r="R97" s="196">
        <v>6.16</v>
      </c>
      <c r="S97" s="196">
        <v>3.82</v>
      </c>
      <c r="T97" s="196">
        <v>0</v>
      </c>
      <c r="U97" s="196">
        <v>13.27</v>
      </c>
      <c r="V97" s="196">
        <v>5.27</v>
      </c>
      <c r="W97" s="196">
        <v>2.2999999999999998</v>
      </c>
      <c r="X97" s="196">
        <v>1.5</v>
      </c>
      <c r="Y97" s="196">
        <v>0</v>
      </c>
      <c r="Z97" s="196">
        <v>8.25</v>
      </c>
      <c r="AA97" s="196">
        <v>12.77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8.27</v>
      </c>
      <c r="E98" s="196">
        <v>0</v>
      </c>
      <c r="F98" s="196">
        <v>0</v>
      </c>
      <c r="G98" s="196">
        <v>13.24</v>
      </c>
      <c r="H98" s="196">
        <v>0</v>
      </c>
      <c r="I98" s="196">
        <v>0</v>
      </c>
      <c r="J98" s="196">
        <v>23.66</v>
      </c>
      <c r="K98" s="196">
        <v>43.68</v>
      </c>
      <c r="L98" s="196">
        <v>36.659999999999997</v>
      </c>
      <c r="M98" s="196">
        <v>0</v>
      </c>
      <c r="N98" s="196">
        <v>0.6</v>
      </c>
      <c r="O98" s="196">
        <v>2.02</v>
      </c>
      <c r="P98" s="196">
        <v>6.4</v>
      </c>
      <c r="Q98" s="196">
        <v>0.76</v>
      </c>
      <c r="R98" s="196">
        <v>6.16</v>
      </c>
      <c r="S98" s="196">
        <v>3.82</v>
      </c>
      <c r="T98" s="196">
        <v>0</v>
      </c>
      <c r="U98" s="196">
        <v>13.27</v>
      </c>
      <c r="V98" s="196">
        <v>5.27</v>
      </c>
      <c r="W98" s="196">
        <v>2.2999999999999998</v>
      </c>
      <c r="X98" s="196">
        <v>1.5</v>
      </c>
      <c r="Y98" s="196">
        <v>0</v>
      </c>
      <c r="Z98" s="196">
        <v>8.25</v>
      </c>
      <c r="AA98" s="196">
        <v>12.77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0.19747499999999982</v>
      </c>
      <c r="E99">
        <f t="shared" si="0"/>
        <v>0</v>
      </c>
      <c r="F99">
        <f t="shared" si="0"/>
        <v>0</v>
      </c>
      <c r="G99">
        <f t="shared" si="0"/>
        <v>0.23501000000000014</v>
      </c>
      <c r="H99">
        <f t="shared" si="0"/>
        <v>0</v>
      </c>
      <c r="I99">
        <f t="shared" si="0"/>
        <v>0</v>
      </c>
      <c r="J99">
        <f t="shared" si="0"/>
        <v>0.55896000000000068</v>
      </c>
      <c r="K99">
        <f t="shared" si="0"/>
        <v>0.82128749999999828</v>
      </c>
      <c r="L99">
        <f t="shared" si="0"/>
        <v>0.44086749999999991</v>
      </c>
      <c r="M99">
        <f t="shared" si="0"/>
        <v>0</v>
      </c>
      <c r="N99">
        <f t="shared" si="0"/>
        <v>1.4400000000000024E-2</v>
      </c>
      <c r="O99">
        <f t="shared" si="0"/>
        <v>4.8480000000000058E-2</v>
      </c>
      <c r="P99">
        <f t="shared" si="0"/>
        <v>8.8659999999999919E-2</v>
      </c>
      <c r="Q99">
        <f t="shared" si="0"/>
        <v>9.9624999999999939E-3</v>
      </c>
      <c r="R99">
        <f t="shared" si="0"/>
        <v>6.9155000000000105E-2</v>
      </c>
      <c r="S99">
        <f t="shared" si="0"/>
        <v>4.6442499999999991E-2</v>
      </c>
      <c r="T99">
        <f t="shared" si="0"/>
        <v>0</v>
      </c>
      <c r="U99">
        <f t="shared" si="0"/>
        <v>0.31847999999999965</v>
      </c>
      <c r="V99">
        <f t="shared" si="0"/>
        <v>6.0355000000000131E-2</v>
      </c>
      <c r="W99">
        <f t="shared" si="0"/>
        <v>6.3370000000000135E-2</v>
      </c>
      <c r="X99">
        <f t="shared" si="0"/>
        <v>0.1354225</v>
      </c>
      <c r="Y99">
        <f t="shared" si="0"/>
        <v>0</v>
      </c>
      <c r="Z99">
        <f t="shared" si="0"/>
        <v>0.33822999999999964</v>
      </c>
      <c r="AA99">
        <f t="shared" si="0"/>
        <v>0.14390500000000017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0.17926250000000021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8.2750000000000032E-2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45306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92</v>
      </c>
      <c r="C32" s="94">
        <f>'IDT-1 Calculation'!DG32</f>
        <v>-20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-72</v>
      </c>
      <c r="G32" s="99">
        <f t="shared" si="0"/>
        <v>0</v>
      </c>
    </row>
    <row r="33" spans="1:7">
      <c r="A33" s="98" t="s">
        <v>75</v>
      </c>
      <c r="B33" s="94">
        <f>'IDT-1 Calculation'!DF33</f>
        <v>146.488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-146.488</v>
      </c>
      <c r="G33" s="99">
        <f t="shared" si="0"/>
        <v>0</v>
      </c>
    </row>
    <row r="34" spans="1:7">
      <c r="A34" s="98" t="s">
        <v>76</v>
      </c>
      <c r="B34" s="94">
        <f>'IDT-1 Calculation'!DF34</f>
        <v>122.245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-122.245</v>
      </c>
      <c r="G34" s="99">
        <f t="shared" si="0"/>
        <v>0</v>
      </c>
    </row>
    <row r="35" spans="1:7">
      <c r="A35" s="98" t="s">
        <v>77</v>
      </c>
      <c r="B35" s="94">
        <f>'IDT-1 Calculation'!DF35</f>
        <v>82.677999999999997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-82.677999999999997</v>
      </c>
      <c r="G35" s="99">
        <f t="shared" si="0"/>
        <v>0</v>
      </c>
    </row>
    <row r="36" spans="1:7">
      <c r="A36" s="98" t="s">
        <v>78</v>
      </c>
      <c r="B36" s="94">
        <f>'IDT-1 Calculation'!DF36</f>
        <v>33.759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-33.759</v>
      </c>
      <c r="G36" s="99">
        <f t="shared" si="0"/>
        <v>0</v>
      </c>
    </row>
    <row r="37" spans="1:7">
      <c r="A37" s="98" t="s">
        <v>79</v>
      </c>
      <c r="B37" s="94">
        <f>'IDT-1 Calculation'!DF37</f>
        <v>11.164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-11.164</v>
      </c>
      <c r="G37" s="99">
        <f t="shared" si="0"/>
        <v>0</v>
      </c>
    </row>
    <row r="38" spans="1:7">
      <c r="A38" s="98" t="s">
        <v>80</v>
      </c>
      <c r="B38" s="94">
        <f>'IDT-1 Calculation'!DF38</f>
        <v>21.082000000000001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-21.082000000000001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69.132000000000005</v>
      </c>
      <c r="C83" s="94">
        <f>'IDT-1 Calculation'!DG83</f>
        <v>-60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-9.1319999999999997</v>
      </c>
      <c r="G83" s="99">
        <f t="shared" si="1"/>
        <v>0</v>
      </c>
    </row>
    <row r="84" spans="1:7">
      <c r="A84" s="98" t="s">
        <v>126</v>
      </c>
      <c r="B84" s="94">
        <f>'IDT-1 Calculation'!DF84</f>
        <v>110.342</v>
      </c>
      <c r="C84" s="94">
        <f>'IDT-1 Calculation'!DG84</f>
        <v>-70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-40.341999999999999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151.89400000000001</v>
      </c>
      <c r="C85" s="94">
        <f>'IDT-1 Calculation'!DG85</f>
        <v>-80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-71.894000000000005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6</v>
      </c>
      <c r="C87" s="94">
        <f>'IDT-1 Calculation'!DG87</f>
        <v>-6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16</v>
      </c>
      <c r="C88" s="94">
        <f>'IDT-1 Calculation'!DG88</f>
        <v>-16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18</v>
      </c>
      <c r="C94" s="94">
        <f>'IDT-1 Calculation'!DG94</f>
        <v>-18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0.220196</v>
      </c>
      <c r="C99" s="110">
        <f>SUM(C3:C98)/4000</f>
        <v>-6.7500000000000004E-2</v>
      </c>
      <c r="D99" s="110">
        <f>SUM(D3:D98)/4000</f>
        <v>0</v>
      </c>
      <c r="E99" s="110">
        <f>SUM(E3:E98)/4000</f>
        <v>0</v>
      </c>
      <c r="F99" s="110">
        <f>SUM(F3:F98)/4000</f>
        <v>-0.152696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3.72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3.72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3.72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3.72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3.72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3.72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3.72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3.72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3.72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3.72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5.2099999999999917E-2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9.99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28.58</v>
      </c>
      <c r="K3" s="196">
        <v>7.44</v>
      </c>
      <c r="L3" s="196">
        <v>273.26</v>
      </c>
      <c r="M3" s="196">
        <v>1.1299999999999999</v>
      </c>
      <c r="N3" s="196">
        <v>0.73</v>
      </c>
      <c r="O3" s="196">
        <v>0</v>
      </c>
      <c r="P3" s="196">
        <v>1.44</v>
      </c>
      <c r="Q3" s="196">
        <v>0.36</v>
      </c>
      <c r="R3" s="196">
        <v>7.25</v>
      </c>
      <c r="S3" s="196">
        <v>4.26</v>
      </c>
      <c r="T3" s="196">
        <v>0</v>
      </c>
      <c r="U3" s="196">
        <v>1.03</v>
      </c>
      <c r="V3" s="196">
        <v>3.9</v>
      </c>
      <c r="W3" s="196">
        <v>9.44</v>
      </c>
      <c r="X3" s="196">
        <v>2.06</v>
      </c>
      <c r="Y3" s="196">
        <v>0</v>
      </c>
      <c r="Z3" s="196">
        <v>58.49</v>
      </c>
      <c r="AA3" s="196">
        <v>19.989999999999998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0</v>
      </c>
      <c r="AS3" s="196">
        <v>15.99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9.99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28.58</v>
      </c>
      <c r="K4" s="196">
        <v>7.44</v>
      </c>
      <c r="L4" s="196">
        <v>273.26</v>
      </c>
      <c r="M4" s="196">
        <v>1.1299999999999999</v>
      </c>
      <c r="N4" s="196">
        <v>0.73</v>
      </c>
      <c r="O4" s="196">
        <v>0</v>
      </c>
      <c r="P4" s="196">
        <v>1.44</v>
      </c>
      <c r="Q4" s="196">
        <v>0.36</v>
      </c>
      <c r="R4" s="196">
        <v>7.25</v>
      </c>
      <c r="S4" s="196">
        <v>4.26</v>
      </c>
      <c r="T4" s="196">
        <v>0</v>
      </c>
      <c r="U4" s="196">
        <v>1.03</v>
      </c>
      <c r="V4" s="196">
        <v>4.4400000000000004</v>
      </c>
      <c r="W4" s="196">
        <v>9.44</v>
      </c>
      <c r="X4" s="196">
        <v>30.86</v>
      </c>
      <c r="Y4" s="196">
        <v>0</v>
      </c>
      <c r="Z4" s="196">
        <v>58.49</v>
      </c>
      <c r="AA4" s="196">
        <v>19.989999999999998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0</v>
      </c>
      <c r="AS4" s="196">
        <v>15.99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9.99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28.58</v>
      </c>
      <c r="K5" s="196">
        <v>7.44</v>
      </c>
      <c r="L5" s="196">
        <v>273.26</v>
      </c>
      <c r="M5" s="196">
        <v>1.1299999999999999</v>
      </c>
      <c r="N5" s="196">
        <v>0.73</v>
      </c>
      <c r="O5" s="196">
        <v>0</v>
      </c>
      <c r="P5" s="196">
        <v>1.44</v>
      </c>
      <c r="Q5" s="196">
        <v>0.36</v>
      </c>
      <c r="R5" s="196">
        <v>7.25</v>
      </c>
      <c r="S5" s="196">
        <v>4.26</v>
      </c>
      <c r="T5" s="196">
        <v>0</v>
      </c>
      <c r="U5" s="196">
        <v>1.03</v>
      </c>
      <c r="V5" s="196">
        <v>4.4400000000000004</v>
      </c>
      <c r="W5" s="196">
        <v>9.44</v>
      </c>
      <c r="X5" s="196">
        <v>30.86</v>
      </c>
      <c r="Y5" s="196">
        <v>0</v>
      </c>
      <c r="Z5" s="196">
        <v>58.49</v>
      </c>
      <c r="AA5" s="196">
        <v>19.989999999999998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0</v>
      </c>
      <c r="AS5" s="196">
        <v>15.99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9.99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28.58</v>
      </c>
      <c r="K6" s="196">
        <v>7.44</v>
      </c>
      <c r="L6" s="196">
        <v>273.26</v>
      </c>
      <c r="M6" s="196">
        <v>1.1299999999999999</v>
      </c>
      <c r="N6" s="196">
        <v>0.73</v>
      </c>
      <c r="O6" s="196">
        <v>0</v>
      </c>
      <c r="P6" s="196">
        <v>1.44</v>
      </c>
      <c r="Q6" s="196">
        <v>0.36</v>
      </c>
      <c r="R6" s="196">
        <v>7.25</v>
      </c>
      <c r="S6" s="196">
        <v>4.26</v>
      </c>
      <c r="T6" s="196">
        <v>0</v>
      </c>
      <c r="U6" s="196">
        <v>1.03</v>
      </c>
      <c r="V6" s="196">
        <v>4.4400000000000004</v>
      </c>
      <c r="W6" s="196">
        <v>9.44</v>
      </c>
      <c r="X6" s="196">
        <v>30.86</v>
      </c>
      <c r="Y6" s="196">
        <v>0</v>
      </c>
      <c r="Z6" s="196">
        <v>58.49</v>
      </c>
      <c r="AA6" s="196">
        <v>19.989999999999998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0</v>
      </c>
      <c r="AS6" s="196">
        <v>15.99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9.99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28.58</v>
      </c>
      <c r="K7" s="196">
        <v>7.44</v>
      </c>
      <c r="L7" s="196">
        <v>273.26</v>
      </c>
      <c r="M7" s="196">
        <v>1.1299999999999999</v>
      </c>
      <c r="N7" s="196">
        <v>0.73</v>
      </c>
      <c r="O7" s="196">
        <v>0</v>
      </c>
      <c r="P7" s="196">
        <v>1.44</v>
      </c>
      <c r="Q7" s="196">
        <v>0.36</v>
      </c>
      <c r="R7" s="196">
        <v>7.25</v>
      </c>
      <c r="S7" s="196">
        <v>4.26</v>
      </c>
      <c r="T7" s="196">
        <v>0</v>
      </c>
      <c r="U7" s="196">
        <v>1.03</v>
      </c>
      <c r="V7" s="196">
        <v>4.4400000000000004</v>
      </c>
      <c r="W7" s="196">
        <v>9.44</v>
      </c>
      <c r="X7" s="196">
        <v>30.86</v>
      </c>
      <c r="Y7" s="196">
        <v>0</v>
      </c>
      <c r="Z7" s="196">
        <v>58.49</v>
      </c>
      <c r="AA7" s="196">
        <v>19.989999999999998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0</v>
      </c>
      <c r="AS7" s="196">
        <v>15.99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9.99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28.58</v>
      </c>
      <c r="K8" s="196">
        <v>7.44</v>
      </c>
      <c r="L8" s="196">
        <v>273.26</v>
      </c>
      <c r="M8" s="196">
        <v>1.1299999999999999</v>
      </c>
      <c r="N8" s="196">
        <v>0.73</v>
      </c>
      <c r="O8" s="196">
        <v>0</v>
      </c>
      <c r="P8" s="196">
        <v>1.44</v>
      </c>
      <c r="Q8" s="196">
        <v>0.36</v>
      </c>
      <c r="R8" s="196">
        <v>7.25</v>
      </c>
      <c r="S8" s="196">
        <v>4.26</v>
      </c>
      <c r="T8" s="196">
        <v>0</v>
      </c>
      <c r="U8" s="196">
        <v>1.03</v>
      </c>
      <c r="V8" s="196">
        <v>4.4400000000000004</v>
      </c>
      <c r="W8" s="196">
        <v>9.44</v>
      </c>
      <c r="X8" s="196">
        <v>30.86</v>
      </c>
      <c r="Y8" s="196">
        <v>0</v>
      </c>
      <c r="Z8" s="196">
        <v>58.49</v>
      </c>
      <c r="AA8" s="196">
        <v>19.989999999999998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0</v>
      </c>
      <c r="AS8" s="196">
        <v>15.99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9.99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28.58</v>
      </c>
      <c r="K9" s="196">
        <v>7.44</v>
      </c>
      <c r="L9" s="196">
        <v>273.26</v>
      </c>
      <c r="M9" s="196">
        <v>0</v>
      </c>
      <c r="N9" s="196">
        <v>0.73</v>
      </c>
      <c r="O9" s="196">
        <v>0</v>
      </c>
      <c r="P9" s="196">
        <v>0.95</v>
      </c>
      <c r="Q9" s="196">
        <v>0.36</v>
      </c>
      <c r="R9" s="196">
        <v>7.25</v>
      </c>
      <c r="S9" s="196">
        <v>4.26</v>
      </c>
      <c r="T9" s="196">
        <v>0</v>
      </c>
      <c r="U9" s="196">
        <v>1.03</v>
      </c>
      <c r="V9" s="196">
        <v>4.4400000000000004</v>
      </c>
      <c r="W9" s="196">
        <v>9.44</v>
      </c>
      <c r="X9" s="196">
        <v>30.86</v>
      </c>
      <c r="Y9" s="196">
        <v>0</v>
      </c>
      <c r="Z9" s="196">
        <v>58.49</v>
      </c>
      <c r="AA9" s="196">
        <v>19.989999999999998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0</v>
      </c>
      <c r="AS9" s="196">
        <v>15.99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9.99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28.58</v>
      </c>
      <c r="K10" s="196">
        <v>7.44</v>
      </c>
      <c r="L10" s="196">
        <v>273.26</v>
      </c>
      <c r="M10" s="196">
        <v>1.1299999999999999</v>
      </c>
      <c r="N10" s="196">
        <v>0.73</v>
      </c>
      <c r="O10" s="196">
        <v>0</v>
      </c>
      <c r="P10" s="196">
        <v>1.44</v>
      </c>
      <c r="Q10" s="196">
        <v>0.36</v>
      </c>
      <c r="R10" s="196">
        <v>7.25</v>
      </c>
      <c r="S10" s="196">
        <v>4.26</v>
      </c>
      <c r="T10" s="196">
        <v>0</v>
      </c>
      <c r="U10" s="196">
        <v>1.03</v>
      </c>
      <c r="V10" s="196">
        <v>4.4400000000000004</v>
      </c>
      <c r="W10" s="196">
        <v>9.44</v>
      </c>
      <c r="X10" s="196">
        <v>30.86</v>
      </c>
      <c r="Y10" s="196">
        <v>0</v>
      </c>
      <c r="Z10" s="196">
        <v>58.49</v>
      </c>
      <c r="AA10" s="196">
        <v>19.989999999999998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0</v>
      </c>
      <c r="AS10" s="196">
        <v>15.99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9.99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28.58</v>
      </c>
      <c r="K11" s="196">
        <v>7.44</v>
      </c>
      <c r="L11" s="196">
        <v>273.26</v>
      </c>
      <c r="M11" s="196">
        <v>1.1299999999999999</v>
      </c>
      <c r="N11" s="196">
        <v>0.73</v>
      </c>
      <c r="O11" s="196">
        <v>0</v>
      </c>
      <c r="P11" s="196">
        <v>1.44</v>
      </c>
      <c r="Q11" s="196">
        <v>0.36</v>
      </c>
      <c r="R11" s="196">
        <v>7.25</v>
      </c>
      <c r="S11" s="196">
        <v>4.26</v>
      </c>
      <c r="T11" s="196">
        <v>0</v>
      </c>
      <c r="U11" s="196">
        <v>1.03</v>
      </c>
      <c r="V11" s="196">
        <v>4.4400000000000004</v>
      </c>
      <c r="W11" s="196">
        <v>9.44</v>
      </c>
      <c r="X11" s="196">
        <v>30.86</v>
      </c>
      <c r="Y11" s="196">
        <v>0</v>
      </c>
      <c r="Z11" s="196">
        <v>58.49</v>
      </c>
      <c r="AA11" s="196">
        <v>19.989999999999998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0</v>
      </c>
      <c r="AS11" s="196">
        <v>15.99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9.99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28.58</v>
      </c>
      <c r="K12" s="196">
        <v>7.44</v>
      </c>
      <c r="L12" s="196">
        <v>273.26</v>
      </c>
      <c r="M12" s="196">
        <v>1.1299999999999999</v>
      </c>
      <c r="N12" s="196">
        <v>0.73</v>
      </c>
      <c r="O12" s="196">
        <v>0</v>
      </c>
      <c r="P12" s="196">
        <v>1.44</v>
      </c>
      <c r="Q12" s="196">
        <v>0.36</v>
      </c>
      <c r="R12" s="196">
        <v>7.25</v>
      </c>
      <c r="S12" s="196">
        <v>4.26</v>
      </c>
      <c r="T12" s="196">
        <v>0</v>
      </c>
      <c r="U12" s="196">
        <v>1.03</v>
      </c>
      <c r="V12" s="196">
        <v>4.4400000000000004</v>
      </c>
      <c r="W12" s="196">
        <v>9.44</v>
      </c>
      <c r="X12" s="196">
        <v>30.86</v>
      </c>
      <c r="Y12" s="196">
        <v>0</v>
      </c>
      <c r="Z12" s="196">
        <v>58.49</v>
      </c>
      <c r="AA12" s="196">
        <v>19.989999999999998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0</v>
      </c>
      <c r="AS12" s="196">
        <v>15.99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9.99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28.58</v>
      </c>
      <c r="K13" s="196">
        <v>7.44</v>
      </c>
      <c r="L13" s="196">
        <v>273.26</v>
      </c>
      <c r="M13" s="196">
        <v>1.1299999999999999</v>
      </c>
      <c r="N13" s="196">
        <v>0.73</v>
      </c>
      <c r="O13" s="196">
        <v>0</v>
      </c>
      <c r="P13" s="196">
        <v>1.44</v>
      </c>
      <c r="Q13" s="196">
        <v>0.36</v>
      </c>
      <c r="R13" s="196">
        <v>7.25</v>
      </c>
      <c r="S13" s="196">
        <v>4.26</v>
      </c>
      <c r="T13" s="196">
        <v>0</v>
      </c>
      <c r="U13" s="196">
        <v>1.03</v>
      </c>
      <c r="V13" s="196">
        <v>4.4400000000000004</v>
      </c>
      <c r="W13" s="196">
        <v>5.88</v>
      </c>
      <c r="X13" s="196">
        <v>30.86</v>
      </c>
      <c r="Y13" s="196">
        <v>0</v>
      </c>
      <c r="Z13" s="196">
        <v>58.49</v>
      </c>
      <c r="AA13" s="196">
        <v>19.989999999999998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0</v>
      </c>
      <c r="AS13" s="196">
        <v>15.99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9.99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28.58</v>
      </c>
      <c r="K14" s="196">
        <v>7.44</v>
      </c>
      <c r="L14" s="196">
        <v>273.26</v>
      </c>
      <c r="M14" s="196">
        <v>1.1299999999999999</v>
      </c>
      <c r="N14" s="196">
        <v>0.73</v>
      </c>
      <c r="O14" s="196">
        <v>0</v>
      </c>
      <c r="P14" s="196">
        <v>1.44</v>
      </c>
      <c r="Q14" s="196">
        <v>0.36</v>
      </c>
      <c r="R14" s="196">
        <v>7.25</v>
      </c>
      <c r="S14" s="196">
        <v>4.26</v>
      </c>
      <c r="T14" s="196">
        <v>0</v>
      </c>
      <c r="U14" s="196">
        <v>1.03</v>
      </c>
      <c r="V14" s="196">
        <v>4.4400000000000004</v>
      </c>
      <c r="W14" s="196">
        <v>5.88</v>
      </c>
      <c r="X14" s="196">
        <v>30.86</v>
      </c>
      <c r="Y14" s="196">
        <v>0</v>
      </c>
      <c r="Z14" s="196">
        <v>58.49</v>
      </c>
      <c r="AA14" s="196">
        <v>19.989999999999998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0</v>
      </c>
      <c r="AS14" s="196">
        <v>15.99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9.99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28.58</v>
      </c>
      <c r="K15" s="196">
        <v>7.44</v>
      </c>
      <c r="L15" s="196">
        <v>273.26</v>
      </c>
      <c r="M15" s="196">
        <v>1.1299999999999999</v>
      </c>
      <c r="N15" s="196">
        <v>0.73</v>
      </c>
      <c r="O15" s="196">
        <v>0</v>
      </c>
      <c r="P15" s="196">
        <v>1.44</v>
      </c>
      <c r="Q15" s="196">
        <v>0.36</v>
      </c>
      <c r="R15" s="196">
        <v>7.25</v>
      </c>
      <c r="S15" s="196">
        <v>4.26</v>
      </c>
      <c r="T15" s="196">
        <v>0</v>
      </c>
      <c r="U15" s="196">
        <v>1.03</v>
      </c>
      <c r="V15" s="196">
        <v>4.4400000000000004</v>
      </c>
      <c r="W15" s="196">
        <v>5.88</v>
      </c>
      <c r="X15" s="196">
        <v>30.86</v>
      </c>
      <c r="Y15" s="196">
        <v>0</v>
      </c>
      <c r="Z15" s="196">
        <v>58.49</v>
      </c>
      <c r="AA15" s="196">
        <v>19.989999999999998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0</v>
      </c>
      <c r="AS15" s="196">
        <v>15.99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9.99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28.58</v>
      </c>
      <c r="K16" s="196">
        <v>7.44</v>
      </c>
      <c r="L16" s="196">
        <v>273.26</v>
      </c>
      <c r="M16" s="196">
        <v>1.1299999999999999</v>
      </c>
      <c r="N16" s="196">
        <v>0.73</v>
      </c>
      <c r="O16" s="196">
        <v>0</v>
      </c>
      <c r="P16" s="196">
        <v>1.44</v>
      </c>
      <c r="Q16" s="196">
        <v>0.36</v>
      </c>
      <c r="R16" s="196">
        <v>7.25</v>
      </c>
      <c r="S16" s="196">
        <v>4.26</v>
      </c>
      <c r="T16" s="196">
        <v>0</v>
      </c>
      <c r="U16" s="196">
        <v>1.03</v>
      </c>
      <c r="V16" s="196">
        <v>4.4400000000000004</v>
      </c>
      <c r="W16" s="196">
        <v>5.88</v>
      </c>
      <c r="X16" s="196">
        <v>30.86</v>
      </c>
      <c r="Y16" s="196">
        <v>0</v>
      </c>
      <c r="Z16" s="196">
        <v>58.49</v>
      </c>
      <c r="AA16" s="196">
        <v>19.989999999999998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0</v>
      </c>
      <c r="AS16" s="196">
        <v>15.99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9.99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28.58</v>
      </c>
      <c r="K17" s="196">
        <v>7.44</v>
      </c>
      <c r="L17" s="196">
        <v>273.26</v>
      </c>
      <c r="M17" s="196">
        <v>1.1299999999999999</v>
      </c>
      <c r="N17" s="196">
        <v>0.73</v>
      </c>
      <c r="O17" s="196">
        <v>0</v>
      </c>
      <c r="P17" s="196">
        <v>1.44</v>
      </c>
      <c r="Q17" s="196">
        <v>0.36</v>
      </c>
      <c r="R17" s="196">
        <v>7.25</v>
      </c>
      <c r="S17" s="196">
        <v>4.26</v>
      </c>
      <c r="T17" s="196">
        <v>0</v>
      </c>
      <c r="U17" s="196">
        <v>1.03</v>
      </c>
      <c r="V17" s="196">
        <v>4.4400000000000004</v>
      </c>
      <c r="W17" s="196">
        <v>5.88</v>
      </c>
      <c r="X17" s="196">
        <v>30.86</v>
      </c>
      <c r="Y17" s="196">
        <v>0</v>
      </c>
      <c r="Z17" s="196">
        <v>58.49</v>
      </c>
      <c r="AA17" s="196">
        <v>19.989999999999998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0</v>
      </c>
      <c r="AS17" s="196">
        <v>15.99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9.99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28.58</v>
      </c>
      <c r="K18" s="196">
        <v>7.44</v>
      </c>
      <c r="L18" s="196">
        <v>273.26</v>
      </c>
      <c r="M18" s="196">
        <v>1.1299999999999999</v>
      </c>
      <c r="N18" s="196">
        <v>0.73</v>
      </c>
      <c r="O18" s="196">
        <v>0</v>
      </c>
      <c r="P18" s="196">
        <v>1.44</v>
      </c>
      <c r="Q18" s="196">
        <v>0.36</v>
      </c>
      <c r="R18" s="196">
        <v>7.25</v>
      </c>
      <c r="S18" s="196">
        <v>4.26</v>
      </c>
      <c r="T18" s="196">
        <v>0</v>
      </c>
      <c r="U18" s="196">
        <v>1.03</v>
      </c>
      <c r="V18" s="196">
        <v>4.4400000000000004</v>
      </c>
      <c r="W18" s="196">
        <v>5.88</v>
      </c>
      <c r="X18" s="196">
        <v>30.86</v>
      </c>
      <c r="Y18" s="196">
        <v>0</v>
      </c>
      <c r="Z18" s="196">
        <v>58.49</v>
      </c>
      <c r="AA18" s="196">
        <v>19.989999999999998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0</v>
      </c>
      <c r="AS18" s="196">
        <v>15.99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9.99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28.58</v>
      </c>
      <c r="K19" s="196">
        <v>7.44</v>
      </c>
      <c r="L19" s="196">
        <v>273.26</v>
      </c>
      <c r="M19" s="196">
        <v>1.1299999999999999</v>
      </c>
      <c r="N19" s="196">
        <v>0.73</v>
      </c>
      <c r="O19" s="196">
        <v>0</v>
      </c>
      <c r="P19" s="196">
        <v>1.44</v>
      </c>
      <c r="Q19" s="196">
        <v>0.36</v>
      </c>
      <c r="R19" s="196">
        <v>7.25</v>
      </c>
      <c r="S19" s="196">
        <v>4.26</v>
      </c>
      <c r="T19" s="196">
        <v>0</v>
      </c>
      <c r="U19" s="196">
        <v>1.03</v>
      </c>
      <c r="V19" s="196">
        <v>4.4400000000000004</v>
      </c>
      <c r="W19" s="196">
        <v>5.88</v>
      </c>
      <c r="X19" s="196">
        <v>30.86</v>
      </c>
      <c r="Y19" s="196">
        <v>0</v>
      </c>
      <c r="Z19" s="196">
        <v>58.49</v>
      </c>
      <c r="AA19" s="196">
        <v>19.989999999999998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0</v>
      </c>
      <c r="AS19" s="196">
        <v>15.99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9.99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28.58</v>
      </c>
      <c r="K20" s="196">
        <v>7.44</v>
      </c>
      <c r="L20" s="196">
        <v>273.26</v>
      </c>
      <c r="M20" s="196">
        <v>1.1299999999999999</v>
      </c>
      <c r="N20" s="196">
        <v>0.73</v>
      </c>
      <c r="O20" s="196">
        <v>0</v>
      </c>
      <c r="P20" s="196">
        <v>1.44</v>
      </c>
      <c r="Q20" s="196">
        <v>0.36</v>
      </c>
      <c r="R20" s="196">
        <v>7.25</v>
      </c>
      <c r="S20" s="196">
        <v>4.26</v>
      </c>
      <c r="T20" s="196">
        <v>0</v>
      </c>
      <c r="U20" s="196">
        <v>1.03</v>
      </c>
      <c r="V20" s="196">
        <v>4.4400000000000004</v>
      </c>
      <c r="W20" s="196">
        <v>5.88</v>
      </c>
      <c r="X20" s="196">
        <v>30.86</v>
      </c>
      <c r="Y20" s="196">
        <v>0</v>
      </c>
      <c r="Z20" s="196">
        <v>58.49</v>
      </c>
      <c r="AA20" s="196">
        <v>19.989999999999998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0</v>
      </c>
      <c r="AS20" s="196">
        <v>15.99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9.99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28.58</v>
      </c>
      <c r="K21" s="196">
        <v>7.44</v>
      </c>
      <c r="L21" s="196">
        <v>273.26</v>
      </c>
      <c r="M21" s="196">
        <v>1.1299999999999999</v>
      </c>
      <c r="N21" s="196">
        <v>0.73</v>
      </c>
      <c r="O21" s="196">
        <v>0</v>
      </c>
      <c r="P21" s="196">
        <v>1.44</v>
      </c>
      <c r="Q21" s="196">
        <v>0.36</v>
      </c>
      <c r="R21" s="196">
        <v>7.25</v>
      </c>
      <c r="S21" s="196">
        <v>4.26</v>
      </c>
      <c r="T21" s="196">
        <v>0</v>
      </c>
      <c r="U21" s="196">
        <v>1.03</v>
      </c>
      <c r="V21" s="196">
        <v>4.4400000000000004</v>
      </c>
      <c r="W21" s="196">
        <v>5.88</v>
      </c>
      <c r="X21" s="196">
        <v>30.86</v>
      </c>
      <c r="Y21" s="196">
        <v>0</v>
      </c>
      <c r="Z21" s="196">
        <v>58.49</v>
      </c>
      <c r="AA21" s="196">
        <v>19.989999999999998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0</v>
      </c>
      <c r="AS21" s="196">
        <v>15.99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9.99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28.58</v>
      </c>
      <c r="K22" s="196">
        <v>7.44</v>
      </c>
      <c r="L22" s="196">
        <v>273.26</v>
      </c>
      <c r="M22" s="196">
        <v>1.1299999999999999</v>
      </c>
      <c r="N22" s="196">
        <v>0.73</v>
      </c>
      <c r="O22" s="196">
        <v>0</v>
      </c>
      <c r="P22" s="196">
        <v>1.44</v>
      </c>
      <c r="Q22" s="196">
        <v>0.36</v>
      </c>
      <c r="R22" s="196">
        <v>7.25</v>
      </c>
      <c r="S22" s="196">
        <v>4.26</v>
      </c>
      <c r="T22" s="196">
        <v>0</v>
      </c>
      <c r="U22" s="196">
        <v>1.03</v>
      </c>
      <c r="V22" s="196">
        <v>4.4400000000000004</v>
      </c>
      <c r="W22" s="196">
        <v>5.88</v>
      </c>
      <c r="X22" s="196">
        <v>30.86</v>
      </c>
      <c r="Y22" s="196">
        <v>0</v>
      </c>
      <c r="Z22" s="196">
        <v>58.49</v>
      </c>
      <c r="AA22" s="196">
        <v>19.989999999999998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0</v>
      </c>
      <c r="AS22" s="196">
        <v>15.99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9.99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28.58</v>
      </c>
      <c r="K23" s="196">
        <v>7.44</v>
      </c>
      <c r="L23" s="196">
        <v>273.26</v>
      </c>
      <c r="M23" s="196">
        <v>1.1299999999999999</v>
      </c>
      <c r="N23" s="196">
        <v>0.73</v>
      </c>
      <c r="O23" s="196">
        <v>0</v>
      </c>
      <c r="P23" s="196">
        <v>1.44</v>
      </c>
      <c r="Q23" s="196">
        <v>0.36</v>
      </c>
      <c r="R23" s="196">
        <v>7.25</v>
      </c>
      <c r="S23" s="196">
        <v>4.26</v>
      </c>
      <c r="T23" s="196">
        <v>0</v>
      </c>
      <c r="U23" s="196">
        <v>1.03</v>
      </c>
      <c r="V23" s="196">
        <v>4.4400000000000004</v>
      </c>
      <c r="W23" s="196">
        <v>5.88</v>
      </c>
      <c r="X23" s="196">
        <v>30.86</v>
      </c>
      <c r="Y23" s="196">
        <v>0</v>
      </c>
      <c r="Z23" s="196">
        <v>58.49</v>
      </c>
      <c r="AA23" s="196">
        <v>19.989999999999998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0</v>
      </c>
      <c r="AS23" s="196">
        <v>15.99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9.99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28.58</v>
      </c>
      <c r="K24" s="196">
        <v>7.44</v>
      </c>
      <c r="L24" s="196">
        <v>273.26</v>
      </c>
      <c r="M24" s="196">
        <v>1.1299999999999999</v>
      </c>
      <c r="N24" s="196">
        <v>0.73</v>
      </c>
      <c r="O24" s="196">
        <v>0</v>
      </c>
      <c r="P24" s="196">
        <v>1.44</v>
      </c>
      <c r="Q24" s="196">
        <v>0.36</v>
      </c>
      <c r="R24" s="196">
        <v>7.25</v>
      </c>
      <c r="S24" s="196">
        <v>4.26</v>
      </c>
      <c r="T24" s="196">
        <v>0</v>
      </c>
      <c r="U24" s="196">
        <v>1.03</v>
      </c>
      <c r="V24" s="196">
        <v>4.4400000000000004</v>
      </c>
      <c r="W24" s="196">
        <v>5.88</v>
      </c>
      <c r="X24" s="196">
        <v>30.86</v>
      </c>
      <c r="Y24" s="196">
        <v>0</v>
      </c>
      <c r="Z24" s="196">
        <v>58.49</v>
      </c>
      <c r="AA24" s="196">
        <v>19.989999999999998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0</v>
      </c>
      <c r="AS24" s="196">
        <v>15.99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9.99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28.58</v>
      </c>
      <c r="K25" s="196">
        <v>7.44</v>
      </c>
      <c r="L25" s="196">
        <v>273.26</v>
      </c>
      <c r="M25" s="196">
        <v>1.1299999999999999</v>
      </c>
      <c r="N25" s="196">
        <v>0.73</v>
      </c>
      <c r="O25" s="196">
        <v>0</v>
      </c>
      <c r="P25" s="196">
        <v>1.44</v>
      </c>
      <c r="Q25" s="196">
        <v>0.36</v>
      </c>
      <c r="R25" s="196">
        <v>7.25</v>
      </c>
      <c r="S25" s="196">
        <v>4.26</v>
      </c>
      <c r="T25" s="196">
        <v>0</v>
      </c>
      <c r="U25" s="196">
        <v>1.03</v>
      </c>
      <c r="V25" s="196">
        <v>4.4400000000000004</v>
      </c>
      <c r="W25" s="196">
        <v>5.68</v>
      </c>
      <c r="X25" s="196">
        <v>30.86</v>
      </c>
      <c r="Y25" s="196">
        <v>0</v>
      </c>
      <c r="Z25" s="196">
        <v>29.69</v>
      </c>
      <c r="AA25" s="196">
        <v>19.989999999999998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0</v>
      </c>
      <c r="AS25" s="196">
        <v>15.99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9.99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28.58</v>
      </c>
      <c r="K26" s="196">
        <v>7.44</v>
      </c>
      <c r="L26" s="196">
        <v>252.14</v>
      </c>
      <c r="M26" s="196">
        <v>1.1299999999999999</v>
      </c>
      <c r="N26" s="196">
        <v>0.73</v>
      </c>
      <c r="O26" s="196">
        <v>0</v>
      </c>
      <c r="P26" s="196">
        <v>1.44</v>
      </c>
      <c r="Q26" s="196">
        <v>0.36</v>
      </c>
      <c r="R26" s="196">
        <v>0.53</v>
      </c>
      <c r="S26" s="196">
        <v>4.26</v>
      </c>
      <c r="T26" s="196">
        <v>0</v>
      </c>
      <c r="U26" s="196">
        <v>1.03</v>
      </c>
      <c r="V26" s="196">
        <v>0.55000000000000004</v>
      </c>
      <c r="W26" s="196">
        <v>0</v>
      </c>
      <c r="X26" s="196">
        <v>8.2799999999999994</v>
      </c>
      <c r="Y26" s="196">
        <v>0</v>
      </c>
      <c r="Z26" s="196">
        <v>5.7</v>
      </c>
      <c r="AA26" s="196">
        <v>1.1100000000000001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0</v>
      </c>
      <c r="AS26" s="196">
        <v>15.99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9.99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28.58</v>
      </c>
      <c r="K27" s="196">
        <v>7.44</v>
      </c>
      <c r="L27" s="196">
        <v>175.34</v>
      </c>
      <c r="M27" s="196">
        <v>1.1299999999999999</v>
      </c>
      <c r="N27" s="196">
        <v>0.73</v>
      </c>
      <c r="O27" s="196">
        <v>0</v>
      </c>
      <c r="P27" s="196">
        <v>1.44</v>
      </c>
      <c r="Q27" s="196">
        <v>0.36</v>
      </c>
      <c r="R27" s="196">
        <v>7.25</v>
      </c>
      <c r="S27" s="196">
        <v>4.4000000000000004</v>
      </c>
      <c r="T27" s="196">
        <v>0</v>
      </c>
      <c r="U27" s="196">
        <v>1.03</v>
      </c>
      <c r="V27" s="196">
        <v>4.4400000000000004</v>
      </c>
      <c r="W27" s="196">
        <v>1.78</v>
      </c>
      <c r="X27" s="196">
        <v>30.86</v>
      </c>
      <c r="Y27" s="196">
        <v>0</v>
      </c>
      <c r="Z27" s="196">
        <v>29.69</v>
      </c>
      <c r="AA27" s="196">
        <v>19.989999999999998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14.78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0</v>
      </c>
      <c r="AS27" s="196">
        <v>15.99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9.99</v>
      </c>
      <c r="E28" s="196">
        <v>0</v>
      </c>
      <c r="F28" s="196">
        <v>0</v>
      </c>
      <c r="G28" s="196">
        <v>15.99</v>
      </c>
      <c r="H28" s="196">
        <v>0</v>
      </c>
      <c r="I28" s="196">
        <v>0</v>
      </c>
      <c r="J28" s="196">
        <v>28.58</v>
      </c>
      <c r="K28" s="196">
        <v>7.44</v>
      </c>
      <c r="L28" s="196">
        <v>98.56</v>
      </c>
      <c r="M28" s="196">
        <v>1.1299999999999999</v>
      </c>
      <c r="N28" s="196">
        <v>0.73</v>
      </c>
      <c r="O28" s="196">
        <v>0</v>
      </c>
      <c r="P28" s="196">
        <v>1.44</v>
      </c>
      <c r="Q28" s="196">
        <v>0.36</v>
      </c>
      <c r="R28" s="196">
        <v>7.25</v>
      </c>
      <c r="S28" s="196">
        <v>4.26</v>
      </c>
      <c r="T28" s="196">
        <v>0</v>
      </c>
      <c r="U28" s="196">
        <v>1.03</v>
      </c>
      <c r="V28" s="196">
        <v>4.4400000000000004</v>
      </c>
      <c r="W28" s="196">
        <v>1.4</v>
      </c>
      <c r="X28" s="196">
        <v>30.86</v>
      </c>
      <c r="Y28" s="196">
        <v>0</v>
      </c>
      <c r="Z28" s="196">
        <v>29.69</v>
      </c>
      <c r="AA28" s="196">
        <v>19.989999999999998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14.78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9.99</v>
      </c>
      <c r="E29" s="196">
        <v>0</v>
      </c>
      <c r="F29" s="196">
        <v>0</v>
      </c>
      <c r="G29" s="196">
        <v>15.99</v>
      </c>
      <c r="H29" s="196">
        <v>0</v>
      </c>
      <c r="I29" s="196">
        <v>0</v>
      </c>
      <c r="J29" s="196">
        <v>28.58</v>
      </c>
      <c r="K29" s="196">
        <v>0.65</v>
      </c>
      <c r="L29" s="196">
        <v>24.22</v>
      </c>
      <c r="M29" s="196">
        <v>1.1299999999999999</v>
      </c>
      <c r="N29" s="196">
        <v>0.73</v>
      </c>
      <c r="O29" s="196">
        <v>0</v>
      </c>
      <c r="P29" s="196">
        <v>1.44</v>
      </c>
      <c r="Q29" s="196">
        <v>0.19</v>
      </c>
      <c r="R29" s="196">
        <v>0.52</v>
      </c>
      <c r="S29" s="196">
        <v>0.33</v>
      </c>
      <c r="T29" s="196">
        <v>0</v>
      </c>
      <c r="U29" s="196">
        <v>1.03</v>
      </c>
      <c r="V29" s="196">
        <v>0.25</v>
      </c>
      <c r="W29" s="196">
        <v>0.43</v>
      </c>
      <c r="X29" s="196">
        <v>2.06</v>
      </c>
      <c r="Y29" s="196">
        <v>0</v>
      </c>
      <c r="Z29" s="196">
        <v>3.12</v>
      </c>
      <c r="AA29" s="196">
        <v>1.1100000000000001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9.99</v>
      </c>
      <c r="E30" s="196">
        <v>0</v>
      </c>
      <c r="F30" s="196">
        <v>0</v>
      </c>
      <c r="G30" s="196">
        <v>15.99</v>
      </c>
      <c r="H30" s="196">
        <v>0</v>
      </c>
      <c r="I30" s="196">
        <v>0</v>
      </c>
      <c r="J30" s="196">
        <v>28.58</v>
      </c>
      <c r="K30" s="196">
        <v>0.37</v>
      </c>
      <c r="L30" s="196">
        <v>23.2</v>
      </c>
      <c r="M30" s="196">
        <v>1.1299999999999999</v>
      </c>
      <c r="N30" s="196">
        <v>0.73</v>
      </c>
      <c r="O30" s="196">
        <v>0</v>
      </c>
      <c r="P30" s="196">
        <v>1.44</v>
      </c>
      <c r="Q30" s="196">
        <v>0.13</v>
      </c>
      <c r="R30" s="196">
        <v>0.52</v>
      </c>
      <c r="S30" s="196">
        <v>0.33</v>
      </c>
      <c r="T30" s="196">
        <v>0</v>
      </c>
      <c r="U30" s="196">
        <v>1.03</v>
      </c>
      <c r="V30" s="196">
        <v>0.25</v>
      </c>
      <c r="W30" s="196">
        <v>0.43</v>
      </c>
      <c r="X30" s="196">
        <v>2.06</v>
      </c>
      <c r="Y30" s="196">
        <v>0</v>
      </c>
      <c r="Z30" s="196">
        <v>3.12</v>
      </c>
      <c r="AA30" s="196">
        <v>1.1100000000000001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9.99</v>
      </c>
      <c r="E31" s="196">
        <v>0</v>
      </c>
      <c r="F31" s="196">
        <v>0</v>
      </c>
      <c r="G31" s="196">
        <v>15.99</v>
      </c>
      <c r="H31" s="196">
        <v>0</v>
      </c>
      <c r="I31" s="196">
        <v>0</v>
      </c>
      <c r="J31" s="196">
        <v>28.58</v>
      </c>
      <c r="K31" s="196">
        <v>0.37</v>
      </c>
      <c r="L31" s="196">
        <v>23.2</v>
      </c>
      <c r="M31" s="196">
        <v>1.1299999999999999</v>
      </c>
      <c r="N31" s="196">
        <v>0.73</v>
      </c>
      <c r="O31" s="196">
        <v>0</v>
      </c>
      <c r="P31" s="196">
        <v>1.44</v>
      </c>
      <c r="Q31" s="196">
        <v>0.13</v>
      </c>
      <c r="R31" s="196">
        <v>0.52</v>
      </c>
      <c r="S31" s="196">
        <v>0.33</v>
      </c>
      <c r="T31" s="196">
        <v>0</v>
      </c>
      <c r="U31" s="196">
        <v>1.03</v>
      </c>
      <c r="V31" s="196">
        <v>0.25</v>
      </c>
      <c r="W31" s="196">
        <v>0.43</v>
      </c>
      <c r="X31" s="196">
        <v>2.06</v>
      </c>
      <c r="Y31" s="196">
        <v>0</v>
      </c>
      <c r="Z31" s="196">
        <v>3.12</v>
      </c>
      <c r="AA31" s="196">
        <v>1.1100000000000001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9.99</v>
      </c>
      <c r="E32" s="196">
        <v>0</v>
      </c>
      <c r="F32" s="196">
        <v>0</v>
      </c>
      <c r="G32" s="196">
        <v>15.99</v>
      </c>
      <c r="H32" s="196">
        <v>0</v>
      </c>
      <c r="I32" s="196">
        <v>0</v>
      </c>
      <c r="J32" s="196">
        <v>28.58</v>
      </c>
      <c r="K32" s="196">
        <v>0.37</v>
      </c>
      <c r="L32" s="196">
        <v>23.2</v>
      </c>
      <c r="M32" s="196">
        <v>1.1299999999999999</v>
      </c>
      <c r="N32" s="196">
        <v>0.73</v>
      </c>
      <c r="O32" s="196">
        <v>0</v>
      </c>
      <c r="P32" s="196">
        <v>1.44</v>
      </c>
      <c r="Q32" s="196">
        <v>0.13</v>
      </c>
      <c r="R32" s="196">
        <v>0.52</v>
      </c>
      <c r="S32" s="196">
        <v>0.33</v>
      </c>
      <c r="T32" s="196">
        <v>0</v>
      </c>
      <c r="U32" s="196">
        <v>1.03</v>
      </c>
      <c r="V32" s="196">
        <v>0.25</v>
      </c>
      <c r="W32" s="196">
        <v>0.43</v>
      </c>
      <c r="X32" s="196">
        <v>2.06</v>
      </c>
      <c r="Y32" s="196">
        <v>0</v>
      </c>
      <c r="Z32" s="196">
        <v>3.12</v>
      </c>
      <c r="AA32" s="196">
        <v>1.1100000000000001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9.99</v>
      </c>
      <c r="E33" s="196">
        <v>0</v>
      </c>
      <c r="F33" s="196">
        <v>0</v>
      </c>
      <c r="G33" s="196">
        <v>15.99</v>
      </c>
      <c r="H33" s="196">
        <v>0</v>
      </c>
      <c r="I33" s="196">
        <v>0</v>
      </c>
      <c r="J33" s="196">
        <v>28.58</v>
      </c>
      <c r="K33" s="196">
        <v>0.37</v>
      </c>
      <c r="L33" s="196">
        <v>23.2</v>
      </c>
      <c r="M33" s="196">
        <v>1.1299999999999999</v>
      </c>
      <c r="N33" s="196">
        <v>0.73</v>
      </c>
      <c r="O33" s="196">
        <v>0</v>
      </c>
      <c r="P33" s="196">
        <v>1.44</v>
      </c>
      <c r="Q33" s="196">
        <v>0.13</v>
      </c>
      <c r="R33" s="196">
        <v>0.52</v>
      </c>
      <c r="S33" s="196">
        <v>0.33</v>
      </c>
      <c r="T33" s="196">
        <v>0</v>
      </c>
      <c r="U33" s="196">
        <v>1.03</v>
      </c>
      <c r="V33" s="196">
        <v>0.25</v>
      </c>
      <c r="W33" s="196">
        <v>0.43</v>
      </c>
      <c r="X33" s="196">
        <v>2.06</v>
      </c>
      <c r="Y33" s="196">
        <v>0</v>
      </c>
      <c r="Z33" s="196">
        <v>3.12</v>
      </c>
      <c r="AA33" s="196">
        <v>1.1100000000000001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9.99</v>
      </c>
      <c r="E34" s="196">
        <v>0</v>
      </c>
      <c r="F34" s="196">
        <v>0</v>
      </c>
      <c r="G34" s="196">
        <v>15.99</v>
      </c>
      <c r="H34" s="196">
        <v>0</v>
      </c>
      <c r="I34" s="196">
        <v>0</v>
      </c>
      <c r="J34" s="196">
        <v>28.58</v>
      </c>
      <c r="K34" s="196">
        <v>0.37</v>
      </c>
      <c r="L34" s="196">
        <v>23.2</v>
      </c>
      <c r="M34" s="196">
        <v>1.1299999999999999</v>
      </c>
      <c r="N34" s="196">
        <v>0.73</v>
      </c>
      <c r="O34" s="196">
        <v>0</v>
      </c>
      <c r="P34" s="196">
        <v>1.44</v>
      </c>
      <c r="Q34" s="196">
        <v>0.13</v>
      </c>
      <c r="R34" s="196">
        <v>0.52</v>
      </c>
      <c r="S34" s="196">
        <v>0.33</v>
      </c>
      <c r="T34" s="196">
        <v>0</v>
      </c>
      <c r="U34" s="196">
        <v>1.03</v>
      </c>
      <c r="V34" s="196">
        <v>0.25</v>
      </c>
      <c r="W34" s="196">
        <v>0.43</v>
      </c>
      <c r="X34" s="196">
        <v>2.06</v>
      </c>
      <c r="Y34" s="196">
        <v>0</v>
      </c>
      <c r="Z34" s="196">
        <v>3.12</v>
      </c>
      <c r="AA34" s="196">
        <v>1.1100000000000001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9.92</v>
      </c>
      <c r="E35" s="196">
        <v>0</v>
      </c>
      <c r="F35" s="196">
        <v>0</v>
      </c>
      <c r="G35" s="196">
        <v>15.99</v>
      </c>
      <c r="H35" s="196">
        <v>0</v>
      </c>
      <c r="I35" s="196">
        <v>0</v>
      </c>
      <c r="J35" s="196">
        <v>25.89</v>
      </c>
      <c r="K35" s="196">
        <v>0.37</v>
      </c>
      <c r="L35" s="196">
        <v>23.2</v>
      </c>
      <c r="M35" s="196">
        <v>1.1299999999999999</v>
      </c>
      <c r="N35" s="196">
        <v>0.73</v>
      </c>
      <c r="O35" s="196">
        <v>0</v>
      </c>
      <c r="P35" s="196">
        <v>1.44</v>
      </c>
      <c r="Q35" s="196">
        <v>0.13</v>
      </c>
      <c r="R35" s="196">
        <v>0.52</v>
      </c>
      <c r="S35" s="196">
        <v>0.33</v>
      </c>
      <c r="T35" s="196">
        <v>0</v>
      </c>
      <c r="U35" s="196">
        <v>1.03</v>
      </c>
      <c r="V35" s="196">
        <v>0.25</v>
      </c>
      <c r="W35" s="196">
        <v>0.43</v>
      </c>
      <c r="X35" s="196">
        <v>2.06</v>
      </c>
      <c r="Y35" s="196">
        <v>0</v>
      </c>
      <c r="Z35" s="196">
        <v>3.12</v>
      </c>
      <c r="AA35" s="196">
        <v>1.1100000000000001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9.92</v>
      </c>
      <c r="E36" s="196">
        <v>0</v>
      </c>
      <c r="F36" s="196">
        <v>0</v>
      </c>
      <c r="G36" s="196">
        <v>15.99</v>
      </c>
      <c r="H36" s="196">
        <v>0</v>
      </c>
      <c r="I36" s="196">
        <v>0</v>
      </c>
      <c r="J36" s="196">
        <v>25.89</v>
      </c>
      <c r="K36" s="196">
        <v>0.37</v>
      </c>
      <c r="L36" s="196">
        <v>23.2</v>
      </c>
      <c r="M36" s="196">
        <v>1.1299999999999999</v>
      </c>
      <c r="N36" s="196">
        <v>0.73</v>
      </c>
      <c r="O36" s="196">
        <v>0</v>
      </c>
      <c r="P36" s="196">
        <v>1.44</v>
      </c>
      <c r="Q36" s="196">
        <v>0.13</v>
      </c>
      <c r="R36" s="196">
        <v>0.52</v>
      </c>
      <c r="S36" s="196">
        <v>0.33</v>
      </c>
      <c r="T36" s="196">
        <v>0</v>
      </c>
      <c r="U36" s="196">
        <v>1.03</v>
      </c>
      <c r="V36" s="196">
        <v>0.25</v>
      </c>
      <c r="W36" s="196">
        <v>0.43</v>
      </c>
      <c r="X36" s="196">
        <v>2.06</v>
      </c>
      <c r="Y36" s="196">
        <v>0</v>
      </c>
      <c r="Z36" s="196">
        <v>3.12</v>
      </c>
      <c r="AA36" s="196">
        <v>1.1100000000000001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9.92</v>
      </c>
      <c r="E37" s="196">
        <v>0</v>
      </c>
      <c r="F37" s="196">
        <v>0</v>
      </c>
      <c r="G37" s="196">
        <v>15.99</v>
      </c>
      <c r="H37" s="196">
        <v>0</v>
      </c>
      <c r="I37" s="196">
        <v>0</v>
      </c>
      <c r="J37" s="196">
        <v>25.89</v>
      </c>
      <c r="K37" s="196">
        <v>0.37</v>
      </c>
      <c r="L37" s="196">
        <v>23.2</v>
      </c>
      <c r="M37" s="196">
        <v>1.1299999999999999</v>
      </c>
      <c r="N37" s="196">
        <v>0.73</v>
      </c>
      <c r="O37" s="196">
        <v>0</v>
      </c>
      <c r="P37" s="196">
        <v>1.44</v>
      </c>
      <c r="Q37" s="196">
        <v>0.13</v>
      </c>
      <c r="R37" s="196">
        <v>0.52</v>
      </c>
      <c r="S37" s="196">
        <v>0.33</v>
      </c>
      <c r="T37" s="196">
        <v>0</v>
      </c>
      <c r="U37" s="196">
        <v>1.03</v>
      </c>
      <c r="V37" s="196">
        <v>0.25</v>
      </c>
      <c r="W37" s="196">
        <v>0.43</v>
      </c>
      <c r="X37" s="196">
        <v>2.06</v>
      </c>
      <c r="Y37" s="196">
        <v>0</v>
      </c>
      <c r="Z37" s="196">
        <v>3.12</v>
      </c>
      <c r="AA37" s="196">
        <v>1.1100000000000001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9.92</v>
      </c>
      <c r="E38" s="196">
        <v>0</v>
      </c>
      <c r="F38" s="196">
        <v>0</v>
      </c>
      <c r="G38" s="196">
        <v>15.99</v>
      </c>
      <c r="H38" s="196">
        <v>0</v>
      </c>
      <c r="I38" s="196">
        <v>0</v>
      </c>
      <c r="J38" s="196">
        <v>25.89</v>
      </c>
      <c r="K38" s="196">
        <v>0.37</v>
      </c>
      <c r="L38" s="196">
        <v>23.2</v>
      </c>
      <c r="M38" s="196">
        <v>1.1299999999999999</v>
      </c>
      <c r="N38" s="196">
        <v>0.73</v>
      </c>
      <c r="O38" s="196">
        <v>0</v>
      </c>
      <c r="P38" s="196">
        <v>1.44</v>
      </c>
      <c r="Q38" s="196">
        <v>0.13</v>
      </c>
      <c r="R38" s="196">
        <v>0.52</v>
      </c>
      <c r="S38" s="196">
        <v>0.33</v>
      </c>
      <c r="T38" s="196">
        <v>0</v>
      </c>
      <c r="U38" s="196">
        <v>1.03</v>
      </c>
      <c r="V38" s="196">
        <v>0.25</v>
      </c>
      <c r="W38" s="196">
        <v>0.43</v>
      </c>
      <c r="X38" s="196">
        <v>2.06</v>
      </c>
      <c r="Y38" s="196">
        <v>0</v>
      </c>
      <c r="Z38" s="196">
        <v>3.12</v>
      </c>
      <c r="AA38" s="196">
        <v>1.1100000000000001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9.92</v>
      </c>
      <c r="E39" s="196">
        <v>0</v>
      </c>
      <c r="F39" s="196">
        <v>0</v>
      </c>
      <c r="G39" s="196">
        <v>15.99</v>
      </c>
      <c r="H39" s="196">
        <v>0</v>
      </c>
      <c r="I39" s="196">
        <v>0</v>
      </c>
      <c r="J39" s="196">
        <v>25.89</v>
      </c>
      <c r="K39" s="196">
        <v>0.19</v>
      </c>
      <c r="L39" s="196">
        <v>23.2</v>
      </c>
      <c r="M39" s="196">
        <v>1.1299999999999999</v>
      </c>
      <c r="N39" s="196">
        <v>0.73</v>
      </c>
      <c r="O39" s="196">
        <v>0</v>
      </c>
      <c r="P39" s="196">
        <v>1.44</v>
      </c>
      <c r="Q39" s="196">
        <v>0.13</v>
      </c>
      <c r="R39" s="196">
        <v>0.52</v>
      </c>
      <c r="S39" s="196">
        <v>0.33</v>
      </c>
      <c r="T39" s="196">
        <v>0</v>
      </c>
      <c r="U39" s="196">
        <v>1.03</v>
      </c>
      <c r="V39" s="196">
        <v>0.25</v>
      </c>
      <c r="W39" s="196">
        <v>0.43</v>
      </c>
      <c r="X39" s="196">
        <v>2.06</v>
      </c>
      <c r="Y39" s="196">
        <v>0</v>
      </c>
      <c r="Z39" s="196">
        <v>3.12</v>
      </c>
      <c r="AA39" s="196">
        <v>1.1100000000000001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9.92</v>
      </c>
      <c r="E40" s="196">
        <v>0</v>
      </c>
      <c r="F40" s="196">
        <v>0</v>
      </c>
      <c r="G40" s="196">
        <v>15.99</v>
      </c>
      <c r="H40" s="196">
        <v>0</v>
      </c>
      <c r="I40" s="196">
        <v>0</v>
      </c>
      <c r="J40" s="196">
        <v>25.89</v>
      </c>
      <c r="K40" s="196">
        <v>0.19</v>
      </c>
      <c r="L40" s="196">
        <v>23.2</v>
      </c>
      <c r="M40" s="196">
        <v>1.1299999999999999</v>
      </c>
      <c r="N40" s="196">
        <v>0.73</v>
      </c>
      <c r="O40" s="196">
        <v>0</v>
      </c>
      <c r="P40" s="196">
        <v>1.44</v>
      </c>
      <c r="Q40" s="196">
        <v>0.13</v>
      </c>
      <c r="R40" s="196">
        <v>0.52</v>
      </c>
      <c r="S40" s="196">
        <v>0.33</v>
      </c>
      <c r="T40" s="196">
        <v>0</v>
      </c>
      <c r="U40" s="196">
        <v>1.03</v>
      </c>
      <c r="V40" s="196">
        <v>0.25</v>
      </c>
      <c r="W40" s="196">
        <v>0.43</v>
      </c>
      <c r="X40" s="196">
        <v>2.06</v>
      </c>
      <c r="Y40" s="196">
        <v>0</v>
      </c>
      <c r="Z40" s="196">
        <v>3.12</v>
      </c>
      <c r="AA40" s="196">
        <v>1.1100000000000001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9.92</v>
      </c>
      <c r="E41" s="196">
        <v>0</v>
      </c>
      <c r="F41" s="196">
        <v>0</v>
      </c>
      <c r="G41" s="196">
        <v>15.99</v>
      </c>
      <c r="H41" s="196">
        <v>0</v>
      </c>
      <c r="I41" s="196">
        <v>0</v>
      </c>
      <c r="J41" s="196">
        <v>25.89</v>
      </c>
      <c r="K41" s="196">
        <v>0.19</v>
      </c>
      <c r="L41" s="196">
        <v>23.2</v>
      </c>
      <c r="M41" s="196">
        <v>1.1299999999999999</v>
      </c>
      <c r="N41" s="196">
        <v>0.73</v>
      </c>
      <c r="O41" s="196">
        <v>0</v>
      </c>
      <c r="P41" s="196">
        <v>1.44</v>
      </c>
      <c r="Q41" s="196">
        <v>0.13</v>
      </c>
      <c r="R41" s="196">
        <v>0.52</v>
      </c>
      <c r="S41" s="196">
        <v>0.33</v>
      </c>
      <c r="T41" s="196">
        <v>0</v>
      </c>
      <c r="U41" s="196">
        <v>1.03</v>
      </c>
      <c r="V41" s="196">
        <v>0.25</v>
      </c>
      <c r="W41" s="196">
        <v>0.43</v>
      </c>
      <c r="X41" s="196">
        <v>2.06</v>
      </c>
      <c r="Y41" s="196">
        <v>0</v>
      </c>
      <c r="Z41" s="196">
        <v>3.12</v>
      </c>
      <c r="AA41" s="196">
        <v>1.1100000000000001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9.92</v>
      </c>
      <c r="E42" s="196">
        <v>0</v>
      </c>
      <c r="F42" s="196">
        <v>0</v>
      </c>
      <c r="G42" s="196">
        <v>15.99</v>
      </c>
      <c r="H42" s="196">
        <v>0</v>
      </c>
      <c r="I42" s="196">
        <v>0</v>
      </c>
      <c r="J42" s="196">
        <v>25.89</v>
      </c>
      <c r="K42" s="196">
        <v>0.19</v>
      </c>
      <c r="L42" s="196">
        <v>23.2</v>
      </c>
      <c r="M42" s="196">
        <v>1.1299999999999999</v>
      </c>
      <c r="N42" s="196">
        <v>0.73</v>
      </c>
      <c r="O42" s="196">
        <v>0</v>
      </c>
      <c r="P42" s="196">
        <v>1.44</v>
      </c>
      <c r="Q42" s="196">
        <v>0.13</v>
      </c>
      <c r="R42" s="196">
        <v>0.52</v>
      </c>
      <c r="S42" s="196">
        <v>0.33</v>
      </c>
      <c r="T42" s="196">
        <v>0</v>
      </c>
      <c r="U42" s="196">
        <v>1.03</v>
      </c>
      <c r="V42" s="196">
        <v>0.25</v>
      </c>
      <c r="W42" s="196">
        <v>0.43</v>
      </c>
      <c r="X42" s="196">
        <v>2.06</v>
      </c>
      <c r="Y42" s="196">
        <v>0</v>
      </c>
      <c r="Z42" s="196">
        <v>3.12</v>
      </c>
      <c r="AA42" s="196">
        <v>1.1100000000000001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9.92</v>
      </c>
      <c r="E43" s="196">
        <v>0</v>
      </c>
      <c r="F43" s="196">
        <v>0</v>
      </c>
      <c r="G43" s="196">
        <v>15.99</v>
      </c>
      <c r="H43" s="196">
        <v>0</v>
      </c>
      <c r="I43" s="196">
        <v>0</v>
      </c>
      <c r="J43" s="196">
        <v>25.89</v>
      </c>
      <c r="K43" s="196">
        <v>0.19</v>
      </c>
      <c r="L43" s="196">
        <v>23.2</v>
      </c>
      <c r="M43" s="196">
        <v>1.1299999999999999</v>
      </c>
      <c r="N43" s="196">
        <v>0.73</v>
      </c>
      <c r="O43" s="196">
        <v>0</v>
      </c>
      <c r="P43" s="196">
        <v>1.44</v>
      </c>
      <c r="Q43" s="196">
        <v>0.13</v>
      </c>
      <c r="R43" s="196">
        <v>0.52</v>
      </c>
      <c r="S43" s="196">
        <v>0.33</v>
      </c>
      <c r="T43" s="196">
        <v>0</v>
      </c>
      <c r="U43" s="196">
        <v>1.03</v>
      </c>
      <c r="V43" s="196">
        <v>0.25</v>
      </c>
      <c r="W43" s="196">
        <v>0.43</v>
      </c>
      <c r="X43" s="196">
        <v>2.06</v>
      </c>
      <c r="Y43" s="196">
        <v>0</v>
      </c>
      <c r="Z43" s="196">
        <v>3.12</v>
      </c>
      <c r="AA43" s="196">
        <v>1.1100000000000001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9.92</v>
      </c>
      <c r="E44" s="196">
        <v>0</v>
      </c>
      <c r="F44" s="196">
        <v>0</v>
      </c>
      <c r="G44" s="196">
        <v>15.99</v>
      </c>
      <c r="H44" s="196">
        <v>0</v>
      </c>
      <c r="I44" s="196">
        <v>0</v>
      </c>
      <c r="J44" s="196">
        <v>25.89</v>
      </c>
      <c r="K44" s="196">
        <v>0.19</v>
      </c>
      <c r="L44" s="196">
        <v>23.2</v>
      </c>
      <c r="M44" s="196">
        <v>1.1299999999999999</v>
      </c>
      <c r="N44" s="196">
        <v>0.73</v>
      </c>
      <c r="O44" s="196">
        <v>0</v>
      </c>
      <c r="P44" s="196">
        <v>1.44</v>
      </c>
      <c r="Q44" s="196">
        <v>0.13</v>
      </c>
      <c r="R44" s="196">
        <v>0.52</v>
      </c>
      <c r="S44" s="196">
        <v>0.33</v>
      </c>
      <c r="T44" s="196">
        <v>0</v>
      </c>
      <c r="U44" s="196">
        <v>1.03</v>
      </c>
      <c r="V44" s="196">
        <v>0.25</v>
      </c>
      <c r="W44" s="196">
        <v>0.43</v>
      </c>
      <c r="X44" s="196">
        <v>2.06</v>
      </c>
      <c r="Y44" s="196">
        <v>0</v>
      </c>
      <c r="Z44" s="196">
        <v>3.12</v>
      </c>
      <c r="AA44" s="196">
        <v>1.1100000000000001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9.92</v>
      </c>
      <c r="E45" s="196">
        <v>0</v>
      </c>
      <c r="F45" s="196">
        <v>0</v>
      </c>
      <c r="G45" s="196">
        <v>15.99</v>
      </c>
      <c r="H45" s="196">
        <v>0</v>
      </c>
      <c r="I45" s="196">
        <v>0</v>
      </c>
      <c r="J45" s="196">
        <v>25.89</v>
      </c>
      <c r="K45" s="196">
        <v>0.19</v>
      </c>
      <c r="L45" s="196">
        <v>23.2</v>
      </c>
      <c r="M45" s="196">
        <v>1.1299999999999999</v>
      </c>
      <c r="N45" s="196">
        <v>0.73</v>
      </c>
      <c r="O45" s="196">
        <v>0</v>
      </c>
      <c r="P45" s="196">
        <v>1.44</v>
      </c>
      <c r="Q45" s="196">
        <v>0.13</v>
      </c>
      <c r="R45" s="196">
        <v>0.52</v>
      </c>
      <c r="S45" s="196">
        <v>0.33</v>
      </c>
      <c r="T45" s="196">
        <v>0</v>
      </c>
      <c r="U45" s="196">
        <v>1.03</v>
      </c>
      <c r="V45" s="196">
        <v>0.25</v>
      </c>
      <c r="W45" s="196">
        <v>0.43</v>
      </c>
      <c r="X45" s="196">
        <v>2.06</v>
      </c>
      <c r="Y45" s="196">
        <v>0</v>
      </c>
      <c r="Z45" s="196">
        <v>3.12</v>
      </c>
      <c r="AA45" s="196">
        <v>1.1100000000000001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9.92</v>
      </c>
      <c r="E46" s="196">
        <v>0</v>
      </c>
      <c r="F46" s="196">
        <v>0</v>
      </c>
      <c r="G46" s="196">
        <v>15.99</v>
      </c>
      <c r="H46" s="196">
        <v>0</v>
      </c>
      <c r="I46" s="196">
        <v>0</v>
      </c>
      <c r="J46" s="196">
        <v>25.89</v>
      </c>
      <c r="K46" s="196">
        <v>0.19</v>
      </c>
      <c r="L46" s="196">
        <v>23.2</v>
      </c>
      <c r="M46" s="196">
        <v>1.1299999999999999</v>
      </c>
      <c r="N46" s="196">
        <v>0.73</v>
      </c>
      <c r="O46" s="196">
        <v>0</v>
      </c>
      <c r="P46" s="196">
        <v>1.44</v>
      </c>
      <c r="Q46" s="196">
        <v>0.13</v>
      </c>
      <c r="R46" s="196">
        <v>0.52</v>
      </c>
      <c r="S46" s="196">
        <v>0.33</v>
      </c>
      <c r="T46" s="196">
        <v>0</v>
      </c>
      <c r="U46" s="196">
        <v>1.03</v>
      </c>
      <c r="V46" s="196">
        <v>0.25</v>
      </c>
      <c r="W46" s="196">
        <v>0.4</v>
      </c>
      <c r="X46" s="196">
        <v>2.06</v>
      </c>
      <c r="Y46" s="196">
        <v>0</v>
      </c>
      <c r="Z46" s="196">
        <v>3.12</v>
      </c>
      <c r="AA46" s="196">
        <v>1.1100000000000001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9.92</v>
      </c>
      <c r="E47" s="196">
        <v>0</v>
      </c>
      <c r="F47" s="196">
        <v>0</v>
      </c>
      <c r="G47" s="196">
        <v>15.99</v>
      </c>
      <c r="H47" s="196">
        <v>0</v>
      </c>
      <c r="I47" s="196">
        <v>0</v>
      </c>
      <c r="J47" s="196">
        <v>25.89</v>
      </c>
      <c r="K47" s="196">
        <v>0.19</v>
      </c>
      <c r="L47" s="196">
        <v>23.2</v>
      </c>
      <c r="M47" s="196">
        <v>1.1299999999999999</v>
      </c>
      <c r="N47" s="196">
        <v>0.73</v>
      </c>
      <c r="O47" s="196">
        <v>0</v>
      </c>
      <c r="P47" s="196">
        <v>1.44</v>
      </c>
      <c r="Q47" s="196">
        <v>0.13</v>
      </c>
      <c r="R47" s="196">
        <v>0.52</v>
      </c>
      <c r="S47" s="196">
        <v>0.33</v>
      </c>
      <c r="T47" s="196">
        <v>0</v>
      </c>
      <c r="U47" s="196">
        <v>1.03</v>
      </c>
      <c r="V47" s="196">
        <v>0.25</v>
      </c>
      <c r="W47" s="196">
        <v>0.33</v>
      </c>
      <c r="X47" s="196">
        <v>2.06</v>
      </c>
      <c r="Y47" s="196">
        <v>0</v>
      </c>
      <c r="Z47" s="196">
        <v>3.12</v>
      </c>
      <c r="AA47" s="196">
        <v>1.1100000000000001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9.92</v>
      </c>
      <c r="E48" s="196">
        <v>0</v>
      </c>
      <c r="F48" s="196">
        <v>0</v>
      </c>
      <c r="G48" s="196">
        <v>15.99</v>
      </c>
      <c r="H48" s="196">
        <v>0</v>
      </c>
      <c r="I48" s="196">
        <v>0</v>
      </c>
      <c r="J48" s="196">
        <v>25.89</v>
      </c>
      <c r="K48" s="196">
        <v>0.19</v>
      </c>
      <c r="L48" s="196">
        <v>23.2</v>
      </c>
      <c r="M48" s="196">
        <v>1.1299999999999999</v>
      </c>
      <c r="N48" s="196">
        <v>0.73</v>
      </c>
      <c r="O48" s="196">
        <v>0</v>
      </c>
      <c r="P48" s="196">
        <v>1.44</v>
      </c>
      <c r="Q48" s="196">
        <v>0.13</v>
      </c>
      <c r="R48" s="196">
        <v>0.52</v>
      </c>
      <c r="S48" s="196">
        <v>0.33</v>
      </c>
      <c r="T48" s="196">
        <v>0</v>
      </c>
      <c r="U48" s="196">
        <v>1.03</v>
      </c>
      <c r="V48" s="196">
        <v>0.25</v>
      </c>
      <c r="W48" s="196">
        <v>0.28999999999999998</v>
      </c>
      <c r="X48" s="196">
        <v>2.06</v>
      </c>
      <c r="Y48" s="196">
        <v>0</v>
      </c>
      <c r="Z48" s="196">
        <v>3.12</v>
      </c>
      <c r="AA48" s="196">
        <v>1.1100000000000001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9.83</v>
      </c>
      <c r="E49" s="196">
        <v>0</v>
      </c>
      <c r="F49" s="196">
        <v>0</v>
      </c>
      <c r="G49" s="196">
        <v>15.99</v>
      </c>
      <c r="H49" s="196">
        <v>0</v>
      </c>
      <c r="I49" s="196">
        <v>0</v>
      </c>
      <c r="J49" s="196">
        <v>25.89</v>
      </c>
      <c r="K49" s="196">
        <v>0.19</v>
      </c>
      <c r="L49" s="196">
        <v>23.2</v>
      </c>
      <c r="M49" s="196">
        <v>1.1299999999999999</v>
      </c>
      <c r="N49" s="196">
        <v>0.73</v>
      </c>
      <c r="O49" s="196">
        <v>0</v>
      </c>
      <c r="P49" s="196">
        <v>1.44</v>
      </c>
      <c r="Q49" s="196">
        <v>0.13</v>
      </c>
      <c r="R49" s="196">
        <v>0.52</v>
      </c>
      <c r="S49" s="196">
        <v>0.33</v>
      </c>
      <c r="T49" s="196">
        <v>0</v>
      </c>
      <c r="U49" s="196">
        <v>1.03</v>
      </c>
      <c r="V49" s="196">
        <v>0.25</v>
      </c>
      <c r="W49" s="196">
        <v>0.25</v>
      </c>
      <c r="X49" s="196">
        <v>2.06</v>
      </c>
      <c r="Y49" s="196">
        <v>0</v>
      </c>
      <c r="Z49" s="196">
        <v>3.12</v>
      </c>
      <c r="AA49" s="196">
        <v>1.1100000000000001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9.83</v>
      </c>
      <c r="E50" s="196">
        <v>0</v>
      </c>
      <c r="F50" s="196">
        <v>0</v>
      </c>
      <c r="G50" s="196">
        <v>15.99</v>
      </c>
      <c r="H50" s="196">
        <v>0</v>
      </c>
      <c r="I50" s="196">
        <v>0</v>
      </c>
      <c r="J50" s="196">
        <v>25.89</v>
      </c>
      <c r="K50" s="196">
        <v>0.19</v>
      </c>
      <c r="L50" s="196">
        <v>23.2</v>
      </c>
      <c r="M50" s="196">
        <v>1.1299999999999999</v>
      </c>
      <c r="N50" s="196">
        <v>0.73</v>
      </c>
      <c r="O50" s="196">
        <v>0</v>
      </c>
      <c r="P50" s="196">
        <v>1.44</v>
      </c>
      <c r="Q50" s="196">
        <v>0.13</v>
      </c>
      <c r="R50" s="196">
        <v>0.52</v>
      </c>
      <c r="S50" s="196">
        <v>0.33</v>
      </c>
      <c r="T50" s="196">
        <v>0</v>
      </c>
      <c r="U50" s="196">
        <v>1.03</v>
      </c>
      <c r="V50" s="196">
        <v>0.25</v>
      </c>
      <c r="W50" s="196">
        <v>0.21</v>
      </c>
      <c r="X50" s="196">
        <v>2.06</v>
      </c>
      <c r="Y50" s="196">
        <v>0</v>
      </c>
      <c r="Z50" s="196">
        <v>3.12</v>
      </c>
      <c r="AA50" s="196">
        <v>1.1100000000000001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9.83</v>
      </c>
      <c r="E51" s="196">
        <v>0</v>
      </c>
      <c r="F51" s="196">
        <v>0</v>
      </c>
      <c r="G51" s="196">
        <v>15.99</v>
      </c>
      <c r="H51" s="196">
        <v>0</v>
      </c>
      <c r="I51" s="196">
        <v>0</v>
      </c>
      <c r="J51" s="196">
        <v>28.58</v>
      </c>
      <c r="K51" s="196">
        <v>0.19</v>
      </c>
      <c r="L51" s="196">
        <v>23.2</v>
      </c>
      <c r="M51" s="196">
        <v>1.1299999999999999</v>
      </c>
      <c r="N51" s="196">
        <v>0.73</v>
      </c>
      <c r="O51" s="196">
        <v>0</v>
      </c>
      <c r="P51" s="196">
        <v>1.44</v>
      </c>
      <c r="Q51" s="196">
        <v>0.13</v>
      </c>
      <c r="R51" s="196">
        <v>0.52</v>
      </c>
      <c r="S51" s="196">
        <v>0.33</v>
      </c>
      <c r="T51" s="196">
        <v>0</v>
      </c>
      <c r="U51" s="196">
        <v>1.03</v>
      </c>
      <c r="V51" s="196">
        <v>0.25</v>
      </c>
      <c r="W51" s="196">
        <v>0.17</v>
      </c>
      <c r="X51" s="196">
        <v>2.06</v>
      </c>
      <c r="Y51" s="196">
        <v>0</v>
      </c>
      <c r="Z51" s="196">
        <v>3.12</v>
      </c>
      <c r="AA51" s="196">
        <v>1.1100000000000001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9.83</v>
      </c>
      <c r="E52" s="196">
        <v>0</v>
      </c>
      <c r="F52" s="196">
        <v>0</v>
      </c>
      <c r="G52" s="196">
        <v>15.99</v>
      </c>
      <c r="H52" s="196">
        <v>0</v>
      </c>
      <c r="I52" s="196">
        <v>0</v>
      </c>
      <c r="J52" s="196">
        <v>28.58</v>
      </c>
      <c r="K52" s="196">
        <v>0.19</v>
      </c>
      <c r="L52" s="196">
        <v>23.2</v>
      </c>
      <c r="M52" s="196">
        <v>1.1299999999999999</v>
      </c>
      <c r="N52" s="196">
        <v>0.73</v>
      </c>
      <c r="O52" s="196">
        <v>0</v>
      </c>
      <c r="P52" s="196">
        <v>1.44</v>
      </c>
      <c r="Q52" s="196">
        <v>0.13</v>
      </c>
      <c r="R52" s="196">
        <v>0.52</v>
      </c>
      <c r="S52" s="196">
        <v>0.33</v>
      </c>
      <c r="T52" s="196">
        <v>0</v>
      </c>
      <c r="U52" s="196">
        <v>1.03</v>
      </c>
      <c r="V52" s="196">
        <v>0.25</v>
      </c>
      <c r="W52" s="196">
        <v>0.13</v>
      </c>
      <c r="X52" s="196">
        <v>2.06</v>
      </c>
      <c r="Y52" s="196">
        <v>0</v>
      </c>
      <c r="Z52" s="196">
        <v>3.12</v>
      </c>
      <c r="AA52" s="196">
        <v>1.1100000000000001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9.83</v>
      </c>
      <c r="E53" s="196">
        <v>0</v>
      </c>
      <c r="F53" s="196">
        <v>0</v>
      </c>
      <c r="G53" s="196">
        <v>15.99</v>
      </c>
      <c r="H53" s="196">
        <v>0</v>
      </c>
      <c r="I53" s="196">
        <v>0</v>
      </c>
      <c r="J53" s="196">
        <v>28.58</v>
      </c>
      <c r="K53" s="196">
        <v>0.19</v>
      </c>
      <c r="L53" s="196">
        <v>23.2</v>
      </c>
      <c r="M53" s="196">
        <v>1.1299999999999999</v>
      </c>
      <c r="N53" s="196">
        <v>0.73</v>
      </c>
      <c r="O53" s="196">
        <v>0</v>
      </c>
      <c r="P53" s="196">
        <v>1.44</v>
      </c>
      <c r="Q53" s="196">
        <v>0.13</v>
      </c>
      <c r="R53" s="196">
        <v>0.52</v>
      </c>
      <c r="S53" s="196">
        <v>0.33</v>
      </c>
      <c r="T53" s="196">
        <v>0</v>
      </c>
      <c r="U53" s="196">
        <v>1.03</v>
      </c>
      <c r="V53" s="196">
        <v>0.25</v>
      </c>
      <c r="W53" s="196">
        <v>0.04</v>
      </c>
      <c r="X53" s="196">
        <v>2.06</v>
      </c>
      <c r="Y53" s="196">
        <v>0</v>
      </c>
      <c r="Z53" s="196">
        <v>3.12</v>
      </c>
      <c r="AA53" s="196">
        <v>1.1100000000000001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9.83</v>
      </c>
      <c r="E54" s="196">
        <v>0</v>
      </c>
      <c r="F54" s="196">
        <v>0</v>
      </c>
      <c r="G54" s="196">
        <v>15.99</v>
      </c>
      <c r="H54" s="196">
        <v>0</v>
      </c>
      <c r="I54" s="196">
        <v>0</v>
      </c>
      <c r="J54" s="196">
        <v>28.58</v>
      </c>
      <c r="K54" s="196">
        <v>0.19</v>
      </c>
      <c r="L54" s="196">
        <v>23.2</v>
      </c>
      <c r="M54" s="196">
        <v>1.1299999999999999</v>
      </c>
      <c r="N54" s="196">
        <v>0.73</v>
      </c>
      <c r="O54" s="196">
        <v>0</v>
      </c>
      <c r="P54" s="196">
        <v>1.44</v>
      </c>
      <c r="Q54" s="196">
        <v>0.13</v>
      </c>
      <c r="R54" s="196">
        <v>0.52</v>
      </c>
      <c r="S54" s="196">
        <v>0.33</v>
      </c>
      <c r="T54" s="196">
        <v>0</v>
      </c>
      <c r="U54" s="196">
        <v>1.03</v>
      </c>
      <c r="V54" s="196">
        <v>0.25</v>
      </c>
      <c r="W54" s="196">
        <v>0</v>
      </c>
      <c r="X54" s="196">
        <v>2.06</v>
      </c>
      <c r="Y54" s="196">
        <v>0</v>
      </c>
      <c r="Z54" s="196">
        <v>3.12</v>
      </c>
      <c r="AA54" s="196">
        <v>1.1100000000000001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9.83</v>
      </c>
      <c r="E55" s="196">
        <v>0</v>
      </c>
      <c r="F55" s="196">
        <v>0</v>
      </c>
      <c r="G55" s="196">
        <v>15.99</v>
      </c>
      <c r="H55" s="196">
        <v>0</v>
      </c>
      <c r="I55" s="196">
        <v>0</v>
      </c>
      <c r="J55" s="196">
        <v>28.58</v>
      </c>
      <c r="K55" s="196">
        <v>2.76</v>
      </c>
      <c r="L55" s="196">
        <v>106.32</v>
      </c>
      <c r="M55" s="196">
        <v>1.1299999999999999</v>
      </c>
      <c r="N55" s="196">
        <v>0.73</v>
      </c>
      <c r="O55" s="196">
        <v>0</v>
      </c>
      <c r="P55" s="196">
        <v>1.44</v>
      </c>
      <c r="Q55" s="196">
        <v>0.36</v>
      </c>
      <c r="R55" s="196">
        <v>0.52</v>
      </c>
      <c r="S55" s="196">
        <v>4.26</v>
      </c>
      <c r="T55" s="196">
        <v>0</v>
      </c>
      <c r="U55" s="196">
        <v>1.03</v>
      </c>
      <c r="V55" s="196">
        <v>0.25</v>
      </c>
      <c r="W55" s="196">
        <v>0.52</v>
      </c>
      <c r="X55" s="196">
        <v>2.06</v>
      </c>
      <c r="Y55" s="196">
        <v>0</v>
      </c>
      <c r="Z55" s="196">
        <v>4.93</v>
      </c>
      <c r="AA55" s="196">
        <v>0.84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13.04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9.83</v>
      </c>
      <c r="E56" s="196">
        <v>0</v>
      </c>
      <c r="F56" s="196">
        <v>0</v>
      </c>
      <c r="G56" s="196">
        <v>15.99</v>
      </c>
      <c r="H56" s="196">
        <v>0</v>
      </c>
      <c r="I56" s="196">
        <v>0</v>
      </c>
      <c r="J56" s="196">
        <v>28.58</v>
      </c>
      <c r="K56" s="196">
        <v>2.76</v>
      </c>
      <c r="L56" s="196">
        <v>229.2</v>
      </c>
      <c r="M56" s="196">
        <v>1.1299999999999999</v>
      </c>
      <c r="N56" s="196">
        <v>0.73</v>
      </c>
      <c r="O56" s="196">
        <v>0</v>
      </c>
      <c r="P56" s="196">
        <v>1.44</v>
      </c>
      <c r="Q56" s="196">
        <v>0.13</v>
      </c>
      <c r="R56" s="196">
        <v>0.52</v>
      </c>
      <c r="S56" s="196">
        <v>0.32</v>
      </c>
      <c r="T56" s="196">
        <v>0</v>
      </c>
      <c r="U56" s="196">
        <v>1.03</v>
      </c>
      <c r="V56" s="196">
        <v>0.26</v>
      </c>
      <c r="W56" s="196">
        <v>0.54</v>
      </c>
      <c r="X56" s="196">
        <v>2.06</v>
      </c>
      <c r="Y56" s="196">
        <v>0</v>
      </c>
      <c r="Z56" s="196">
        <v>4.93</v>
      </c>
      <c r="AA56" s="196">
        <v>0.96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13.04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9.83</v>
      </c>
      <c r="E57" s="196">
        <v>0</v>
      </c>
      <c r="F57" s="196">
        <v>0</v>
      </c>
      <c r="G57" s="196">
        <v>15.99</v>
      </c>
      <c r="H57" s="196">
        <v>0</v>
      </c>
      <c r="I57" s="196">
        <v>0</v>
      </c>
      <c r="J57" s="196">
        <v>28.58</v>
      </c>
      <c r="K57" s="196">
        <v>2.76</v>
      </c>
      <c r="L57" s="196">
        <v>250.21</v>
      </c>
      <c r="M57" s="196">
        <v>1.1299999999999999</v>
      </c>
      <c r="N57" s="196">
        <v>0.73</v>
      </c>
      <c r="O57" s="196">
        <v>0</v>
      </c>
      <c r="P57" s="196">
        <v>1.44</v>
      </c>
      <c r="Q57" s="196">
        <v>0.13</v>
      </c>
      <c r="R57" s="196">
        <v>0.52</v>
      </c>
      <c r="S57" s="196">
        <v>0.32</v>
      </c>
      <c r="T57" s="196">
        <v>0</v>
      </c>
      <c r="U57" s="196">
        <v>1.03</v>
      </c>
      <c r="V57" s="196">
        <v>0.26</v>
      </c>
      <c r="W57" s="196">
        <v>0.54</v>
      </c>
      <c r="X57" s="196">
        <v>2.06</v>
      </c>
      <c r="Y57" s="196">
        <v>0</v>
      </c>
      <c r="Z57" s="196">
        <v>2.69</v>
      </c>
      <c r="AA57" s="196">
        <v>0.96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11.08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9.83</v>
      </c>
      <c r="E58" s="196">
        <v>0</v>
      </c>
      <c r="F58" s="196">
        <v>0</v>
      </c>
      <c r="G58" s="196">
        <v>15.99</v>
      </c>
      <c r="H58" s="196">
        <v>0</v>
      </c>
      <c r="I58" s="196">
        <v>0</v>
      </c>
      <c r="J58" s="196">
        <v>28.58</v>
      </c>
      <c r="K58" s="196">
        <v>2.76</v>
      </c>
      <c r="L58" s="196">
        <v>225.25</v>
      </c>
      <c r="M58" s="196">
        <v>1.1299999999999999</v>
      </c>
      <c r="N58" s="196">
        <v>0.73</v>
      </c>
      <c r="O58" s="196">
        <v>0</v>
      </c>
      <c r="P58" s="196">
        <v>1.44</v>
      </c>
      <c r="Q58" s="196">
        <v>0.13</v>
      </c>
      <c r="R58" s="196">
        <v>0.52</v>
      </c>
      <c r="S58" s="196">
        <v>0.32</v>
      </c>
      <c r="T58" s="196">
        <v>0</v>
      </c>
      <c r="U58" s="196">
        <v>1.03</v>
      </c>
      <c r="V58" s="196">
        <v>0.26</v>
      </c>
      <c r="W58" s="196">
        <v>0.55000000000000004</v>
      </c>
      <c r="X58" s="196">
        <v>2.06</v>
      </c>
      <c r="Y58" s="196">
        <v>0</v>
      </c>
      <c r="Z58" s="196">
        <v>2.69</v>
      </c>
      <c r="AA58" s="196">
        <v>0.96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11.08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9.83</v>
      </c>
      <c r="E59" s="196">
        <v>0</v>
      </c>
      <c r="F59" s="196">
        <v>0</v>
      </c>
      <c r="G59" s="196">
        <v>15.99</v>
      </c>
      <c r="H59" s="196">
        <v>0</v>
      </c>
      <c r="I59" s="196">
        <v>0</v>
      </c>
      <c r="J59" s="196">
        <v>28.58</v>
      </c>
      <c r="K59" s="196">
        <v>2.76</v>
      </c>
      <c r="L59" s="196">
        <v>215.65</v>
      </c>
      <c r="M59" s="196">
        <v>1.1299999999999999</v>
      </c>
      <c r="N59" s="196">
        <v>0.73</v>
      </c>
      <c r="O59" s="196">
        <v>0</v>
      </c>
      <c r="P59" s="196">
        <v>1.44</v>
      </c>
      <c r="Q59" s="196">
        <v>0.13</v>
      </c>
      <c r="R59" s="196">
        <v>0.52</v>
      </c>
      <c r="S59" s="196">
        <v>0.32</v>
      </c>
      <c r="T59" s="196">
        <v>0</v>
      </c>
      <c r="U59" s="196">
        <v>1.03</v>
      </c>
      <c r="V59" s="196">
        <v>0.26</v>
      </c>
      <c r="W59" s="196">
        <v>0.56999999999999995</v>
      </c>
      <c r="X59" s="196">
        <v>2.06</v>
      </c>
      <c r="Y59" s="196">
        <v>0</v>
      </c>
      <c r="Z59" s="196">
        <v>5.7</v>
      </c>
      <c r="AA59" s="196">
        <v>1.1100000000000001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11.08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9.83</v>
      </c>
      <c r="E60" s="196">
        <v>0</v>
      </c>
      <c r="F60" s="196">
        <v>0</v>
      </c>
      <c r="G60" s="196">
        <v>15.99</v>
      </c>
      <c r="H60" s="196">
        <v>0</v>
      </c>
      <c r="I60" s="196">
        <v>0</v>
      </c>
      <c r="J60" s="196">
        <v>28.58</v>
      </c>
      <c r="K60" s="196">
        <v>2.76</v>
      </c>
      <c r="L60" s="196">
        <v>208.93</v>
      </c>
      <c r="M60" s="196">
        <v>1.1299999999999999</v>
      </c>
      <c r="N60" s="196">
        <v>0.73</v>
      </c>
      <c r="O60" s="196">
        <v>0</v>
      </c>
      <c r="P60" s="196">
        <v>1.44</v>
      </c>
      <c r="Q60" s="196">
        <v>0.13</v>
      </c>
      <c r="R60" s="196">
        <v>0.52</v>
      </c>
      <c r="S60" s="196">
        <v>0.32</v>
      </c>
      <c r="T60" s="196">
        <v>0</v>
      </c>
      <c r="U60" s="196">
        <v>1.03</v>
      </c>
      <c r="V60" s="196">
        <v>0.26</v>
      </c>
      <c r="W60" s="196">
        <v>0.56999999999999995</v>
      </c>
      <c r="X60" s="196">
        <v>2.06</v>
      </c>
      <c r="Y60" s="196">
        <v>0</v>
      </c>
      <c r="Z60" s="196">
        <v>5.7</v>
      </c>
      <c r="AA60" s="196">
        <v>1.1100000000000001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11.08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9.83</v>
      </c>
      <c r="E61" s="196">
        <v>0</v>
      </c>
      <c r="F61" s="196">
        <v>0</v>
      </c>
      <c r="G61" s="196">
        <v>15.99</v>
      </c>
      <c r="H61" s="196">
        <v>0</v>
      </c>
      <c r="I61" s="196">
        <v>0</v>
      </c>
      <c r="J61" s="196">
        <v>28.58</v>
      </c>
      <c r="K61" s="196">
        <v>2.76</v>
      </c>
      <c r="L61" s="196">
        <v>223.33</v>
      </c>
      <c r="M61" s="196">
        <v>1.1299999999999999</v>
      </c>
      <c r="N61" s="196">
        <v>0.73</v>
      </c>
      <c r="O61" s="196">
        <v>0</v>
      </c>
      <c r="P61" s="196">
        <v>1.44</v>
      </c>
      <c r="Q61" s="196">
        <v>0.13</v>
      </c>
      <c r="R61" s="196">
        <v>0.52</v>
      </c>
      <c r="S61" s="196">
        <v>0.32</v>
      </c>
      <c r="T61" s="196">
        <v>0</v>
      </c>
      <c r="U61" s="196">
        <v>1.03</v>
      </c>
      <c r="V61" s="196">
        <v>0.26</v>
      </c>
      <c r="W61" s="196">
        <v>0.56999999999999995</v>
      </c>
      <c r="X61" s="196">
        <v>2.06</v>
      </c>
      <c r="Y61" s="196">
        <v>0</v>
      </c>
      <c r="Z61" s="196">
        <v>5.7</v>
      </c>
      <c r="AA61" s="196">
        <v>1.1100000000000001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11.08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9.83</v>
      </c>
      <c r="E62" s="196">
        <v>0</v>
      </c>
      <c r="F62" s="196">
        <v>0</v>
      </c>
      <c r="G62" s="196">
        <v>15.99</v>
      </c>
      <c r="H62" s="196">
        <v>0</v>
      </c>
      <c r="I62" s="196">
        <v>0</v>
      </c>
      <c r="J62" s="196">
        <v>28.58</v>
      </c>
      <c r="K62" s="196">
        <v>2.76</v>
      </c>
      <c r="L62" s="196">
        <v>223.33</v>
      </c>
      <c r="M62" s="196">
        <v>1.1299999999999999</v>
      </c>
      <c r="N62" s="196">
        <v>0.73</v>
      </c>
      <c r="O62" s="196">
        <v>0</v>
      </c>
      <c r="P62" s="196">
        <v>1.44</v>
      </c>
      <c r="Q62" s="196">
        <v>0.13</v>
      </c>
      <c r="R62" s="196">
        <v>0.52</v>
      </c>
      <c r="S62" s="196">
        <v>0.32</v>
      </c>
      <c r="T62" s="196">
        <v>0</v>
      </c>
      <c r="U62" s="196">
        <v>1.03</v>
      </c>
      <c r="V62" s="196">
        <v>0.26</v>
      </c>
      <c r="W62" s="196">
        <v>0.56999999999999995</v>
      </c>
      <c r="X62" s="196">
        <v>2.06</v>
      </c>
      <c r="Y62" s="196">
        <v>0</v>
      </c>
      <c r="Z62" s="196">
        <v>5.7</v>
      </c>
      <c r="AA62" s="196">
        <v>1.1100000000000001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11.08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9.83</v>
      </c>
      <c r="E63" s="196">
        <v>0</v>
      </c>
      <c r="F63" s="196">
        <v>0</v>
      </c>
      <c r="G63" s="196">
        <v>15.99</v>
      </c>
      <c r="H63" s="196">
        <v>0</v>
      </c>
      <c r="I63" s="196">
        <v>0</v>
      </c>
      <c r="J63" s="196">
        <v>28.58</v>
      </c>
      <c r="K63" s="196">
        <v>2.76</v>
      </c>
      <c r="L63" s="196">
        <v>223.33</v>
      </c>
      <c r="M63" s="196">
        <v>1.1299999999999999</v>
      </c>
      <c r="N63" s="196">
        <v>0.73</v>
      </c>
      <c r="O63" s="196">
        <v>0</v>
      </c>
      <c r="P63" s="196">
        <v>2.0699999999999998</v>
      </c>
      <c r="Q63" s="196">
        <v>0.13</v>
      </c>
      <c r="R63" s="196">
        <v>0.52</v>
      </c>
      <c r="S63" s="196">
        <v>0.32</v>
      </c>
      <c r="T63" s="196">
        <v>0</v>
      </c>
      <c r="U63" s="196">
        <v>1.03</v>
      </c>
      <c r="V63" s="196">
        <v>0.26</v>
      </c>
      <c r="W63" s="196">
        <v>0.56999999999999995</v>
      </c>
      <c r="X63" s="196">
        <v>2.06</v>
      </c>
      <c r="Y63" s="196">
        <v>0</v>
      </c>
      <c r="Z63" s="196">
        <v>5.7</v>
      </c>
      <c r="AA63" s="196">
        <v>1.1100000000000001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11.08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9.83</v>
      </c>
      <c r="E64" s="196">
        <v>0</v>
      </c>
      <c r="F64" s="196">
        <v>0</v>
      </c>
      <c r="G64" s="196">
        <v>15.99</v>
      </c>
      <c r="H64" s="196">
        <v>0</v>
      </c>
      <c r="I64" s="196">
        <v>0</v>
      </c>
      <c r="J64" s="196">
        <v>28.58</v>
      </c>
      <c r="K64" s="196">
        <v>2.76</v>
      </c>
      <c r="L64" s="196">
        <v>223.33</v>
      </c>
      <c r="M64" s="196">
        <v>1.1299999999999999</v>
      </c>
      <c r="N64" s="196">
        <v>0.73</v>
      </c>
      <c r="O64" s="196">
        <v>0</v>
      </c>
      <c r="P64" s="196">
        <v>1.55</v>
      </c>
      <c r="Q64" s="196">
        <v>0.13</v>
      </c>
      <c r="R64" s="196">
        <v>0.52</v>
      </c>
      <c r="S64" s="196">
        <v>0.32</v>
      </c>
      <c r="T64" s="196">
        <v>0</v>
      </c>
      <c r="U64" s="196">
        <v>1.03</v>
      </c>
      <c r="V64" s="196">
        <v>0.26</v>
      </c>
      <c r="W64" s="196">
        <v>0.56999999999999995</v>
      </c>
      <c r="X64" s="196">
        <v>2.06</v>
      </c>
      <c r="Y64" s="196">
        <v>0</v>
      </c>
      <c r="Z64" s="196">
        <v>5.7</v>
      </c>
      <c r="AA64" s="196">
        <v>1.1100000000000001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11.08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9.82</v>
      </c>
      <c r="E65" s="196">
        <v>0</v>
      </c>
      <c r="F65" s="196">
        <v>0</v>
      </c>
      <c r="G65" s="196">
        <v>15.99</v>
      </c>
      <c r="H65" s="196">
        <v>0</v>
      </c>
      <c r="I65" s="196">
        <v>0</v>
      </c>
      <c r="J65" s="196">
        <v>28.58</v>
      </c>
      <c r="K65" s="196">
        <v>2.76</v>
      </c>
      <c r="L65" s="196">
        <v>213.73</v>
      </c>
      <c r="M65" s="196">
        <v>1.05</v>
      </c>
      <c r="N65" s="196">
        <v>0.73</v>
      </c>
      <c r="O65" s="196">
        <v>0</v>
      </c>
      <c r="P65" s="196">
        <v>1.55</v>
      </c>
      <c r="Q65" s="196">
        <v>0.13</v>
      </c>
      <c r="R65" s="196">
        <v>0.52</v>
      </c>
      <c r="S65" s="196">
        <v>0.32</v>
      </c>
      <c r="T65" s="196">
        <v>0</v>
      </c>
      <c r="U65" s="196">
        <v>1.03</v>
      </c>
      <c r="V65" s="196">
        <v>0.79</v>
      </c>
      <c r="W65" s="196">
        <v>0.56999999999999995</v>
      </c>
      <c r="X65" s="196">
        <v>2.06</v>
      </c>
      <c r="Y65" s="196">
        <v>0</v>
      </c>
      <c r="Z65" s="196">
        <v>5.7</v>
      </c>
      <c r="AA65" s="196">
        <v>1.1100000000000001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13.04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9.83</v>
      </c>
      <c r="E66" s="196">
        <v>0</v>
      </c>
      <c r="F66" s="196">
        <v>0</v>
      </c>
      <c r="G66" s="196">
        <v>15.99</v>
      </c>
      <c r="H66" s="196">
        <v>0</v>
      </c>
      <c r="I66" s="196">
        <v>0</v>
      </c>
      <c r="J66" s="196">
        <v>28.58</v>
      </c>
      <c r="K66" s="196">
        <v>2.76</v>
      </c>
      <c r="L66" s="196">
        <v>146.55000000000001</v>
      </c>
      <c r="M66" s="196">
        <v>0.96</v>
      </c>
      <c r="N66" s="196">
        <v>0.73</v>
      </c>
      <c r="O66" s="196">
        <v>0</v>
      </c>
      <c r="P66" s="196">
        <v>1.55</v>
      </c>
      <c r="Q66" s="196">
        <v>0.13</v>
      </c>
      <c r="R66" s="196">
        <v>0.52</v>
      </c>
      <c r="S66" s="196">
        <v>0.33</v>
      </c>
      <c r="T66" s="196">
        <v>0</v>
      </c>
      <c r="U66" s="196">
        <v>1.03</v>
      </c>
      <c r="V66" s="196">
        <v>0.25</v>
      </c>
      <c r="W66" s="196">
        <v>0.56999999999999995</v>
      </c>
      <c r="X66" s="196">
        <v>2.06</v>
      </c>
      <c r="Y66" s="196">
        <v>0</v>
      </c>
      <c r="Z66" s="196">
        <v>3.12</v>
      </c>
      <c r="AA66" s="196">
        <v>1.1100000000000001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13.04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9.82</v>
      </c>
      <c r="E67" s="196">
        <v>0</v>
      </c>
      <c r="F67" s="196">
        <v>0</v>
      </c>
      <c r="G67" s="196">
        <v>15.99</v>
      </c>
      <c r="H67" s="196">
        <v>0</v>
      </c>
      <c r="I67" s="196">
        <v>0</v>
      </c>
      <c r="J67" s="196">
        <v>28.58</v>
      </c>
      <c r="K67" s="196">
        <v>2.76</v>
      </c>
      <c r="L67" s="196">
        <v>69.760000000000005</v>
      </c>
      <c r="M67" s="196">
        <v>0.96</v>
      </c>
      <c r="N67" s="196">
        <v>0.73</v>
      </c>
      <c r="O67" s="196">
        <v>0</v>
      </c>
      <c r="P67" s="196">
        <v>3.96</v>
      </c>
      <c r="Q67" s="196">
        <v>0.13</v>
      </c>
      <c r="R67" s="196">
        <v>0.52</v>
      </c>
      <c r="S67" s="196">
        <v>0.33</v>
      </c>
      <c r="T67" s="196">
        <v>0</v>
      </c>
      <c r="U67" s="196">
        <v>1.03</v>
      </c>
      <c r="V67" s="196">
        <v>0.25</v>
      </c>
      <c r="W67" s="196">
        <v>0.56999999999999995</v>
      </c>
      <c r="X67" s="196">
        <v>2.06</v>
      </c>
      <c r="Y67" s="196">
        <v>0</v>
      </c>
      <c r="Z67" s="196">
        <v>3.12</v>
      </c>
      <c r="AA67" s="196">
        <v>1.1100000000000001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13.04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9.83</v>
      </c>
      <c r="E68" s="196">
        <v>0</v>
      </c>
      <c r="F68" s="196">
        <v>0</v>
      </c>
      <c r="G68" s="196">
        <v>15.99</v>
      </c>
      <c r="H68" s="196">
        <v>0</v>
      </c>
      <c r="I68" s="196">
        <v>0</v>
      </c>
      <c r="J68" s="196">
        <v>28.58</v>
      </c>
      <c r="K68" s="196">
        <v>0.19</v>
      </c>
      <c r="L68" s="196">
        <v>23.2</v>
      </c>
      <c r="M68" s="196">
        <v>0.96</v>
      </c>
      <c r="N68" s="196">
        <v>0.73</v>
      </c>
      <c r="O68" s="196">
        <v>0</v>
      </c>
      <c r="P68" s="196">
        <v>3.96</v>
      </c>
      <c r="Q68" s="196">
        <v>0.13</v>
      </c>
      <c r="R68" s="196">
        <v>0.52</v>
      </c>
      <c r="S68" s="196">
        <v>0.33</v>
      </c>
      <c r="T68" s="196">
        <v>0</v>
      </c>
      <c r="U68" s="196">
        <v>1.03</v>
      </c>
      <c r="V68" s="196">
        <v>0.25</v>
      </c>
      <c r="W68" s="196">
        <v>0.56999999999999995</v>
      </c>
      <c r="X68" s="196">
        <v>2.06</v>
      </c>
      <c r="Y68" s="196">
        <v>0</v>
      </c>
      <c r="Z68" s="196">
        <v>3.12</v>
      </c>
      <c r="AA68" s="196">
        <v>1.1100000000000001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9.83</v>
      </c>
      <c r="E69" s="196">
        <v>0</v>
      </c>
      <c r="F69" s="196">
        <v>0</v>
      </c>
      <c r="G69" s="196">
        <v>15.99</v>
      </c>
      <c r="H69" s="196">
        <v>0</v>
      </c>
      <c r="I69" s="196">
        <v>0</v>
      </c>
      <c r="J69" s="196">
        <v>28.58</v>
      </c>
      <c r="K69" s="196">
        <v>0.19</v>
      </c>
      <c r="L69" s="196">
        <v>23.2</v>
      </c>
      <c r="M69" s="196">
        <v>0.96</v>
      </c>
      <c r="N69" s="196">
        <v>0.73</v>
      </c>
      <c r="O69" s="196">
        <v>0</v>
      </c>
      <c r="P69" s="196">
        <v>3.96</v>
      </c>
      <c r="Q69" s="196">
        <v>0.13</v>
      </c>
      <c r="R69" s="196">
        <v>0.52</v>
      </c>
      <c r="S69" s="196">
        <v>0.33</v>
      </c>
      <c r="T69" s="196">
        <v>0</v>
      </c>
      <c r="U69" s="196">
        <v>1.03</v>
      </c>
      <c r="V69" s="196">
        <v>0.25</v>
      </c>
      <c r="W69" s="196">
        <v>0.56999999999999995</v>
      </c>
      <c r="X69" s="196">
        <v>2.06</v>
      </c>
      <c r="Y69" s="196">
        <v>0</v>
      </c>
      <c r="Z69" s="196">
        <v>3.12</v>
      </c>
      <c r="AA69" s="196">
        <v>1.1100000000000001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9.83</v>
      </c>
      <c r="E70" s="196">
        <v>0</v>
      </c>
      <c r="F70" s="196">
        <v>0</v>
      </c>
      <c r="G70" s="196">
        <v>15.99</v>
      </c>
      <c r="H70" s="196">
        <v>0</v>
      </c>
      <c r="I70" s="196">
        <v>0</v>
      </c>
      <c r="J70" s="196">
        <v>28.58</v>
      </c>
      <c r="K70" s="196">
        <v>0.19</v>
      </c>
      <c r="L70" s="196">
        <v>23.2</v>
      </c>
      <c r="M70" s="196">
        <v>0.96</v>
      </c>
      <c r="N70" s="196">
        <v>0.73</v>
      </c>
      <c r="O70" s="196">
        <v>0</v>
      </c>
      <c r="P70" s="196">
        <v>3.96</v>
      </c>
      <c r="Q70" s="196">
        <v>0.13</v>
      </c>
      <c r="R70" s="196">
        <v>0.52</v>
      </c>
      <c r="S70" s="196">
        <v>0.33</v>
      </c>
      <c r="T70" s="196">
        <v>0</v>
      </c>
      <c r="U70" s="196">
        <v>1.03</v>
      </c>
      <c r="V70" s="196">
        <v>0.25</v>
      </c>
      <c r="W70" s="196">
        <v>0.56999999999999995</v>
      </c>
      <c r="X70" s="196">
        <v>2.06</v>
      </c>
      <c r="Y70" s="196">
        <v>0</v>
      </c>
      <c r="Z70" s="196">
        <v>3.12</v>
      </c>
      <c r="AA70" s="196">
        <v>1.1100000000000001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9.92</v>
      </c>
      <c r="E71" s="196">
        <v>0</v>
      </c>
      <c r="F71" s="196">
        <v>0</v>
      </c>
      <c r="G71" s="196">
        <v>15.99</v>
      </c>
      <c r="H71" s="196">
        <v>0</v>
      </c>
      <c r="I71" s="196">
        <v>0</v>
      </c>
      <c r="J71" s="196">
        <v>28.58</v>
      </c>
      <c r="K71" s="196">
        <v>0.19</v>
      </c>
      <c r="L71" s="196">
        <v>23.2</v>
      </c>
      <c r="M71" s="196">
        <v>0.96</v>
      </c>
      <c r="N71" s="196">
        <v>0.73</v>
      </c>
      <c r="O71" s="196">
        <v>0</v>
      </c>
      <c r="P71" s="196">
        <v>3.96</v>
      </c>
      <c r="Q71" s="196">
        <v>0.13</v>
      </c>
      <c r="R71" s="196">
        <v>0.52</v>
      </c>
      <c r="S71" s="196">
        <v>0.33</v>
      </c>
      <c r="T71" s="196">
        <v>0</v>
      </c>
      <c r="U71" s="196">
        <v>1.03</v>
      </c>
      <c r="V71" s="196">
        <v>0.25</v>
      </c>
      <c r="W71" s="196">
        <v>0.56999999999999995</v>
      </c>
      <c r="X71" s="196">
        <v>2.06</v>
      </c>
      <c r="Y71" s="196">
        <v>0</v>
      </c>
      <c r="Z71" s="196">
        <v>3.12</v>
      </c>
      <c r="AA71" s="196">
        <v>1.1100000000000001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9.92</v>
      </c>
      <c r="E72" s="196">
        <v>0</v>
      </c>
      <c r="F72" s="196">
        <v>0</v>
      </c>
      <c r="G72" s="196">
        <v>15.99</v>
      </c>
      <c r="H72" s="196">
        <v>0</v>
      </c>
      <c r="I72" s="196">
        <v>0</v>
      </c>
      <c r="J72" s="196">
        <v>28.58</v>
      </c>
      <c r="K72" s="196">
        <v>0.19</v>
      </c>
      <c r="L72" s="196">
        <v>23.2</v>
      </c>
      <c r="M72" s="196">
        <v>0.96</v>
      </c>
      <c r="N72" s="196">
        <v>0.73</v>
      </c>
      <c r="O72" s="196">
        <v>0</v>
      </c>
      <c r="P72" s="196">
        <v>3.96</v>
      </c>
      <c r="Q72" s="196">
        <v>0.13</v>
      </c>
      <c r="R72" s="196">
        <v>0.52</v>
      </c>
      <c r="S72" s="196">
        <v>0.33</v>
      </c>
      <c r="T72" s="196">
        <v>0</v>
      </c>
      <c r="U72" s="196">
        <v>1.03</v>
      </c>
      <c r="V72" s="196">
        <v>0.25</v>
      </c>
      <c r="W72" s="196">
        <v>0.56999999999999995</v>
      </c>
      <c r="X72" s="196">
        <v>2.06</v>
      </c>
      <c r="Y72" s="196">
        <v>0</v>
      </c>
      <c r="Z72" s="196">
        <v>3.12</v>
      </c>
      <c r="AA72" s="196">
        <v>1.1100000000000001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9.92</v>
      </c>
      <c r="E73" s="196">
        <v>0</v>
      </c>
      <c r="F73" s="196">
        <v>0</v>
      </c>
      <c r="G73" s="196">
        <v>15.99</v>
      </c>
      <c r="H73" s="196">
        <v>0</v>
      </c>
      <c r="I73" s="196">
        <v>0</v>
      </c>
      <c r="J73" s="196">
        <v>28.58</v>
      </c>
      <c r="K73" s="196">
        <v>0.19</v>
      </c>
      <c r="L73" s="196">
        <v>23.2</v>
      </c>
      <c r="M73" s="196">
        <v>0.96</v>
      </c>
      <c r="N73" s="196">
        <v>0.73</v>
      </c>
      <c r="O73" s="196">
        <v>0</v>
      </c>
      <c r="P73" s="196">
        <v>3.96</v>
      </c>
      <c r="Q73" s="196">
        <v>0.13</v>
      </c>
      <c r="R73" s="196">
        <v>0.52</v>
      </c>
      <c r="S73" s="196">
        <v>0.33</v>
      </c>
      <c r="T73" s="196">
        <v>0</v>
      </c>
      <c r="U73" s="196">
        <v>1.03</v>
      </c>
      <c r="V73" s="196">
        <v>0.25</v>
      </c>
      <c r="W73" s="196">
        <v>0.56999999999999995</v>
      </c>
      <c r="X73" s="196">
        <v>2.06</v>
      </c>
      <c r="Y73" s="196">
        <v>0</v>
      </c>
      <c r="Z73" s="196">
        <v>3.12</v>
      </c>
      <c r="AA73" s="196">
        <v>1.1100000000000001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9.92</v>
      </c>
      <c r="E74" s="196">
        <v>0</v>
      </c>
      <c r="F74" s="196">
        <v>0</v>
      </c>
      <c r="G74" s="196">
        <v>15.99</v>
      </c>
      <c r="H74" s="196">
        <v>0</v>
      </c>
      <c r="I74" s="196">
        <v>0</v>
      </c>
      <c r="J74" s="196">
        <v>28.58</v>
      </c>
      <c r="K74" s="196">
        <v>0.19</v>
      </c>
      <c r="L74" s="196">
        <v>23.2</v>
      </c>
      <c r="M74" s="196">
        <v>0.96</v>
      </c>
      <c r="N74" s="196">
        <v>0.73</v>
      </c>
      <c r="O74" s="196">
        <v>0</v>
      </c>
      <c r="P74" s="196">
        <v>3.96</v>
      </c>
      <c r="Q74" s="196">
        <v>0.13</v>
      </c>
      <c r="R74" s="196">
        <v>0.52</v>
      </c>
      <c r="S74" s="196">
        <v>0.33</v>
      </c>
      <c r="T74" s="196">
        <v>0</v>
      </c>
      <c r="U74" s="196">
        <v>1.03</v>
      </c>
      <c r="V74" s="196">
        <v>0.25</v>
      </c>
      <c r="W74" s="196">
        <v>0.56999999999999995</v>
      </c>
      <c r="X74" s="196">
        <v>2.06</v>
      </c>
      <c r="Y74" s="196">
        <v>0</v>
      </c>
      <c r="Z74" s="196">
        <v>3.12</v>
      </c>
      <c r="AA74" s="196">
        <v>1.1100000000000001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9.92</v>
      </c>
      <c r="E75" s="196">
        <v>0</v>
      </c>
      <c r="F75" s="196">
        <v>0</v>
      </c>
      <c r="G75" s="196">
        <v>15.99</v>
      </c>
      <c r="H75" s="196">
        <v>0</v>
      </c>
      <c r="I75" s="196">
        <v>0</v>
      </c>
      <c r="J75" s="196">
        <v>28.58</v>
      </c>
      <c r="K75" s="196">
        <v>0.19</v>
      </c>
      <c r="L75" s="196">
        <v>23.2</v>
      </c>
      <c r="M75" s="196">
        <v>0.96</v>
      </c>
      <c r="N75" s="196">
        <v>0.73</v>
      </c>
      <c r="O75" s="196">
        <v>0</v>
      </c>
      <c r="P75" s="196">
        <v>3.96</v>
      </c>
      <c r="Q75" s="196">
        <v>0.13</v>
      </c>
      <c r="R75" s="196">
        <v>0.52</v>
      </c>
      <c r="S75" s="196">
        <v>0.33</v>
      </c>
      <c r="T75" s="196">
        <v>0</v>
      </c>
      <c r="U75" s="196">
        <v>1.03</v>
      </c>
      <c r="V75" s="196">
        <v>0.25</v>
      </c>
      <c r="W75" s="196">
        <v>0</v>
      </c>
      <c r="X75" s="196">
        <v>2.06</v>
      </c>
      <c r="Y75" s="196">
        <v>0</v>
      </c>
      <c r="Z75" s="196">
        <v>3.12</v>
      </c>
      <c r="AA75" s="196">
        <v>1.1100000000000001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9.99</v>
      </c>
      <c r="E76" s="196">
        <v>0</v>
      </c>
      <c r="F76" s="196">
        <v>0</v>
      </c>
      <c r="G76" s="196">
        <v>15.99</v>
      </c>
      <c r="H76" s="196">
        <v>0</v>
      </c>
      <c r="I76" s="196">
        <v>0</v>
      </c>
      <c r="J76" s="196">
        <v>28.58</v>
      </c>
      <c r="K76" s="196">
        <v>0.19</v>
      </c>
      <c r="L76" s="196">
        <v>23.2</v>
      </c>
      <c r="M76" s="196">
        <v>0.96</v>
      </c>
      <c r="N76" s="196">
        <v>0.73</v>
      </c>
      <c r="O76" s="196">
        <v>0</v>
      </c>
      <c r="P76" s="196">
        <v>3.96</v>
      </c>
      <c r="Q76" s="196">
        <v>0.13</v>
      </c>
      <c r="R76" s="196">
        <v>0.52</v>
      </c>
      <c r="S76" s="196">
        <v>0.33</v>
      </c>
      <c r="T76" s="196">
        <v>0</v>
      </c>
      <c r="U76" s="196">
        <v>1.03</v>
      </c>
      <c r="V76" s="196">
        <v>0.25</v>
      </c>
      <c r="W76" s="196">
        <v>0</v>
      </c>
      <c r="X76" s="196">
        <v>2.06</v>
      </c>
      <c r="Y76" s="196">
        <v>0</v>
      </c>
      <c r="Z76" s="196">
        <v>3.12</v>
      </c>
      <c r="AA76" s="196">
        <v>1.1100000000000001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9.99</v>
      </c>
      <c r="E77" s="196">
        <v>0</v>
      </c>
      <c r="F77" s="196">
        <v>0</v>
      </c>
      <c r="G77" s="196">
        <v>15.99</v>
      </c>
      <c r="H77" s="196">
        <v>0</v>
      </c>
      <c r="I77" s="196">
        <v>0</v>
      </c>
      <c r="J77" s="196">
        <v>28.58</v>
      </c>
      <c r="K77" s="196">
        <v>0.19</v>
      </c>
      <c r="L77" s="196">
        <v>23.2</v>
      </c>
      <c r="M77" s="196">
        <v>0.96</v>
      </c>
      <c r="N77" s="196">
        <v>0.73</v>
      </c>
      <c r="O77" s="196">
        <v>0</v>
      </c>
      <c r="P77" s="196">
        <v>3.96</v>
      </c>
      <c r="Q77" s="196">
        <v>0.13</v>
      </c>
      <c r="R77" s="196">
        <v>0.52</v>
      </c>
      <c r="S77" s="196">
        <v>0.33</v>
      </c>
      <c r="T77" s="196">
        <v>0</v>
      </c>
      <c r="U77" s="196">
        <v>1.03</v>
      </c>
      <c r="V77" s="196">
        <v>0.25</v>
      </c>
      <c r="W77" s="196">
        <v>0</v>
      </c>
      <c r="X77" s="196">
        <v>2.06</v>
      </c>
      <c r="Y77" s="196">
        <v>0</v>
      </c>
      <c r="Z77" s="196">
        <v>2.87</v>
      </c>
      <c r="AA77" s="196">
        <v>1.1100000000000001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9.99</v>
      </c>
      <c r="E78" s="196">
        <v>0</v>
      </c>
      <c r="F78" s="196">
        <v>0</v>
      </c>
      <c r="G78" s="196">
        <v>15.99</v>
      </c>
      <c r="H78" s="196">
        <v>0</v>
      </c>
      <c r="I78" s="196">
        <v>0</v>
      </c>
      <c r="J78" s="196">
        <v>28.58</v>
      </c>
      <c r="K78" s="196">
        <v>0.19</v>
      </c>
      <c r="L78" s="196">
        <v>23.2</v>
      </c>
      <c r="M78" s="196">
        <v>0.96</v>
      </c>
      <c r="N78" s="196">
        <v>0.73</v>
      </c>
      <c r="O78" s="196">
        <v>0</v>
      </c>
      <c r="P78" s="196">
        <v>3.96</v>
      </c>
      <c r="Q78" s="196">
        <v>0.13</v>
      </c>
      <c r="R78" s="196">
        <v>0.52</v>
      </c>
      <c r="S78" s="196">
        <v>0.33</v>
      </c>
      <c r="T78" s="196">
        <v>0</v>
      </c>
      <c r="U78" s="196">
        <v>1.03</v>
      </c>
      <c r="V78" s="196">
        <v>0.25</v>
      </c>
      <c r="W78" s="196">
        <v>0</v>
      </c>
      <c r="X78" s="196">
        <v>2.06</v>
      </c>
      <c r="Y78" s="196">
        <v>0</v>
      </c>
      <c r="Z78" s="196">
        <v>2.87</v>
      </c>
      <c r="AA78" s="196">
        <v>1.1100000000000001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9.99</v>
      </c>
      <c r="E79" s="196">
        <v>0</v>
      </c>
      <c r="F79" s="196">
        <v>0</v>
      </c>
      <c r="G79" s="196">
        <v>15.99</v>
      </c>
      <c r="H79" s="196">
        <v>0</v>
      </c>
      <c r="I79" s="196">
        <v>0</v>
      </c>
      <c r="J79" s="196">
        <v>28.58</v>
      </c>
      <c r="K79" s="196">
        <v>0.19</v>
      </c>
      <c r="L79" s="196">
        <v>23.2</v>
      </c>
      <c r="M79" s="196">
        <v>0.96</v>
      </c>
      <c r="N79" s="196">
        <v>0.73</v>
      </c>
      <c r="O79" s="196">
        <v>0</v>
      </c>
      <c r="P79" s="196">
        <v>3.96</v>
      </c>
      <c r="Q79" s="196">
        <v>0.13</v>
      </c>
      <c r="R79" s="196">
        <v>0.52</v>
      </c>
      <c r="S79" s="196">
        <v>0.33</v>
      </c>
      <c r="T79" s="196">
        <v>0</v>
      </c>
      <c r="U79" s="196">
        <v>1.03</v>
      </c>
      <c r="V79" s="196">
        <v>0.25</v>
      </c>
      <c r="W79" s="196">
        <v>0</v>
      </c>
      <c r="X79" s="196">
        <v>2.06</v>
      </c>
      <c r="Y79" s="196">
        <v>0</v>
      </c>
      <c r="Z79" s="196">
        <v>2.87</v>
      </c>
      <c r="AA79" s="196">
        <v>1.1100000000000001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9.99</v>
      </c>
      <c r="E80" s="196">
        <v>0</v>
      </c>
      <c r="F80" s="196">
        <v>0</v>
      </c>
      <c r="G80" s="196">
        <v>15.99</v>
      </c>
      <c r="H80" s="196">
        <v>0</v>
      </c>
      <c r="I80" s="196">
        <v>0</v>
      </c>
      <c r="J80" s="196">
        <v>28.58</v>
      </c>
      <c r="K80" s="196">
        <v>0.19</v>
      </c>
      <c r="L80" s="196">
        <v>23.2</v>
      </c>
      <c r="M80" s="196">
        <v>0.96</v>
      </c>
      <c r="N80" s="196">
        <v>0.73</v>
      </c>
      <c r="O80" s="196">
        <v>0</v>
      </c>
      <c r="P80" s="196">
        <v>3.96</v>
      </c>
      <c r="Q80" s="196">
        <v>0.13</v>
      </c>
      <c r="R80" s="196">
        <v>0.52</v>
      </c>
      <c r="S80" s="196">
        <v>0.33</v>
      </c>
      <c r="T80" s="196">
        <v>0</v>
      </c>
      <c r="U80" s="196">
        <v>1.03</v>
      </c>
      <c r="V80" s="196">
        <v>0.25</v>
      </c>
      <c r="W80" s="196">
        <v>0</v>
      </c>
      <c r="X80" s="196">
        <v>2.06</v>
      </c>
      <c r="Y80" s="196">
        <v>0</v>
      </c>
      <c r="Z80" s="196">
        <v>2.87</v>
      </c>
      <c r="AA80" s="196">
        <v>1.1100000000000001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9.99</v>
      </c>
      <c r="E81" s="196">
        <v>0</v>
      </c>
      <c r="F81" s="196">
        <v>0</v>
      </c>
      <c r="G81" s="196">
        <v>15.99</v>
      </c>
      <c r="H81" s="196">
        <v>0</v>
      </c>
      <c r="I81" s="196">
        <v>0</v>
      </c>
      <c r="J81" s="196">
        <v>28.58</v>
      </c>
      <c r="K81" s="196">
        <v>0.19</v>
      </c>
      <c r="L81" s="196">
        <v>23.2</v>
      </c>
      <c r="M81" s="196">
        <v>0.96</v>
      </c>
      <c r="N81" s="196">
        <v>0.73</v>
      </c>
      <c r="O81" s="196">
        <v>0</v>
      </c>
      <c r="P81" s="196">
        <v>3.96</v>
      </c>
      <c r="Q81" s="196">
        <v>0.13</v>
      </c>
      <c r="R81" s="196">
        <v>0.52</v>
      </c>
      <c r="S81" s="196">
        <v>0.33</v>
      </c>
      <c r="T81" s="196">
        <v>0</v>
      </c>
      <c r="U81" s="196">
        <v>1.03</v>
      </c>
      <c r="V81" s="196">
        <v>0.25</v>
      </c>
      <c r="W81" s="196">
        <v>0</v>
      </c>
      <c r="X81" s="196">
        <v>2.06</v>
      </c>
      <c r="Y81" s="196">
        <v>0</v>
      </c>
      <c r="Z81" s="196">
        <v>2.87</v>
      </c>
      <c r="AA81" s="196">
        <v>1.1100000000000001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9.99</v>
      </c>
      <c r="E82" s="196">
        <v>0</v>
      </c>
      <c r="F82" s="196">
        <v>0</v>
      </c>
      <c r="G82" s="196">
        <v>15.99</v>
      </c>
      <c r="H82" s="196">
        <v>0</v>
      </c>
      <c r="I82" s="196">
        <v>0</v>
      </c>
      <c r="J82" s="196">
        <v>28.58</v>
      </c>
      <c r="K82" s="196">
        <v>0.19</v>
      </c>
      <c r="L82" s="196">
        <v>23.2</v>
      </c>
      <c r="M82" s="196">
        <v>0.96</v>
      </c>
      <c r="N82" s="196">
        <v>0.73</v>
      </c>
      <c r="O82" s="196">
        <v>0</v>
      </c>
      <c r="P82" s="196">
        <v>3.96</v>
      </c>
      <c r="Q82" s="196">
        <v>0.13</v>
      </c>
      <c r="R82" s="196">
        <v>0.52</v>
      </c>
      <c r="S82" s="196">
        <v>0.33</v>
      </c>
      <c r="T82" s="196">
        <v>0</v>
      </c>
      <c r="U82" s="196">
        <v>1.03</v>
      </c>
      <c r="V82" s="196">
        <v>0.25</v>
      </c>
      <c r="W82" s="196">
        <v>0</v>
      </c>
      <c r="X82" s="196">
        <v>2.06</v>
      </c>
      <c r="Y82" s="196">
        <v>0</v>
      </c>
      <c r="Z82" s="196">
        <v>2.87</v>
      </c>
      <c r="AA82" s="196">
        <v>1.1100000000000001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9.99</v>
      </c>
      <c r="E83" s="196">
        <v>0</v>
      </c>
      <c r="F83" s="196">
        <v>0</v>
      </c>
      <c r="G83" s="196">
        <v>15.99</v>
      </c>
      <c r="H83" s="196">
        <v>0</v>
      </c>
      <c r="I83" s="196">
        <v>0</v>
      </c>
      <c r="J83" s="196">
        <v>28.58</v>
      </c>
      <c r="K83" s="196">
        <v>0.19</v>
      </c>
      <c r="L83" s="196">
        <v>23.2</v>
      </c>
      <c r="M83" s="196">
        <v>0.96</v>
      </c>
      <c r="N83" s="196">
        <v>0.73</v>
      </c>
      <c r="O83" s="196">
        <v>0</v>
      </c>
      <c r="P83" s="196">
        <v>3.96</v>
      </c>
      <c r="Q83" s="196">
        <v>0.13</v>
      </c>
      <c r="R83" s="196">
        <v>0.52</v>
      </c>
      <c r="S83" s="196">
        <v>0.33</v>
      </c>
      <c r="T83" s="196">
        <v>0</v>
      </c>
      <c r="U83" s="196">
        <v>1.03</v>
      </c>
      <c r="V83" s="196">
        <v>0.25</v>
      </c>
      <c r="W83" s="196">
        <v>0</v>
      </c>
      <c r="X83" s="196">
        <v>2.06</v>
      </c>
      <c r="Y83" s="196">
        <v>0</v>
      </c>
      <c r="Z83" s="196">
        <v>2.87</v>
      </c>
      <c r="AA83" s="196">
        <v>1.1100000000000001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9.99</v>
      </c>
      <c r="E84" s="196">
        <v>0</v>
      </c>
      <c r="F84" s="196">
        <v>0</v>
      </c>
      <c r="G84" s="196">
        <v>15.99</v>
      </c>
      <c r="H84" s="196">
        <v>0</v>
      </c>
      <c r="I84" s="196">
        <v>0</v>
      </c>
      <c r="J84" s="196">
        <v>28.58</v>
      </c>
      <c r="K84" s="196">
        <v>0.19</v>
      </c>
      <c r="L84" s="196">
        <v>23.2</v>
      </c>
      <c r="M84" s="196">
        <v>0.96</v>
      </c>
      <c r="N84" s="196">
        <v>0.73</v>
      </c>
      <c r="O84" s="196">
        <v>0</v>
      </c>
      <c r="P84" s="196">
        <v>3.96</v>
      </c>
      <c r="Q84" s="196">
        <v>0.13</v>
      </c>
      <c r="R84" s="196">
        <v>0.52</v>
      </c>
      <c r="S84" s="196">
        <v>0.33</v>
      </c>
      <c r="T84" s="196">
        <v>0</v>
      </c>
      <c r="U84" s="196">
        <v>1.03</v>
      </c>
      <c r="V84" s="196">
        <v>0.25</v>
      </c>
      <c r="W84" s="196">
        <v>0</v>
      </c>
      <c r="X84" s="196">
        <v>2.06</v>
      </c>
      <c r="Y84" s="196">
        <v>0</v>
      </c>
      <c r="Z84" s="196">
        <v>2.87</v>
      </c>
      <c r="AA84" s="196">
        <v>1.1100000000000001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9.99</v>
      </c>
      <c r="E85" s="196">
        <v>0</v>
      </c>
      <c r="F85" s="196">
        <v>0</v>
      </c>
      <c r="G85" s="196">
        <v>15.99</v>
      </c>
      <c r="H85" s="196">
        <v>0</v>
      </c>
      <c r="I85" s="196">
        <v>0</v>
      </c>
      <c r="J85" s="196">
        <v>28.58</v>
      </c>
      <c r="K85" s="196">
        <v>0.19</v>
      </c>
      <c r="L85" s="196">
        <v>23.2</v>
      </c>
      <c r="M85" s="196">
        <v>0.96</v>
      </c>
      <c r="N85" s="196">
        <v>0.73</v>
      </c>
      <c r="O85" s="196">
        <v>0</v>
      </c>
      <c r="P85" s="196">
        <v>3.96</v>
      </c>
      <c r="Q85" s="196">
        <v>0.13</v>
      </c>
      <c r="R85" s="196">
        <v>0.52</v>
      </c>
      <c r="S85" s="196">
        <v>0.33</v>
      </c>
      <c r="T85" s="196">
        <v>0</v>
      </c>
      <c r="U85" s="196">
        <v>1.03</v>
      </c>
      <c r="V85" s="196">
        <v>0.25</v>
      </c>
      <c r="W85" s="196">
        <v>0</v>
      </c>
      <c r="X85" s="196">
        <v>2.06</v>
      </c>
      <c r="Y85" s="196">
        <v>0</v>
      </c>
      <c r="Z85" s="196">
        <v>2.87</v>
      </c>
      <c r="AA85" s="196">
        <v>1.1100000000000001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9.99</v>
      </c>
      <c r="E86" s="196">
        <v>0</v>
      </c>
      <c r="F86" s="196">
        <v>0</v>
      </c>
      <c r="G86" s="196">
        <v>15.99</v>
      </c>
      <c r="H86" s="196">
        <v>0</v>
      </c>
      <c r="I86" s="196">
        <v>0</v>
      </c>
      <c r="J86" s="196">
        <v>28.58</v>
      </c>
      <c r="K86" s="196">
        <v>0.19</v>
      </c>
      <c r="L86" s="196">
        <v>23.2</v>
      </c>
      <c r="M86" s="196">
        <v>0.96</v>
      </c>
      <c r="N86" s="196">
        <v>0.73</v>
      </c>
      <c r="O86" s="196">
        <v>0</v>
      </c>
      <c r="P86" s="196">
        <v>3.96</v>
      </c>
      <c r="Q86" s="196">
        <v>0.13</v>
      </c>
      <c r="R86" s="196">
        <v>0.52</v>
      </c>
      <c r="S86" s="196">
        <v>0.33</v>
      </c>
      <c r="T86" s="196">
        <v>0</v>
      </c>
      <c r="U86" s="196">
        <v>1.03</v>
      </c>
      <c r="V86" s="196">
        <v>0.25</v>
      </c>
      <c r="W86" s="196">
        <v>0</v>
      </c>
      <c r="X86" s="196">
        <v>2.06</v>
      </c>
      <c r="Y86" s="196">
        <v>0</v>
      </c>
      <c r="Z86" s="196">
        <v>2.87</v>
      </c>
      <c r="AA86" s="196">
        <v>1.1100000000000001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9.99</v>
      </c>
      <c r="E87" s="196">
        <v>0</v>
      </c>
      <c r="F87" s="196">
        <v>0</v>
      </c>
      <c r="G87" s="196">
        <v>15.99</v>
      </c>
      <c r="H87" s="196">
        <v>0</v>
      </c>
      <c r="I87" s="196">
        <v>0</v>
      </c>
      <c r="J87" s="196">
        <v>28.58</v>
      </c>
      <c r="K87" s="196">
        <v>2.76</v>
      </c>
      <c r="L87" s="196">
        <v>69.760000000000005</v>
      </c>
      <c r="M87" s="196">
        <v>0.96</v>
      </c>
      <c r="N87" s="196">
        <v>0.73</v>
      </c>
      <c r="O87" s="196">
        <v>0</v>
      </c>
      <c r="P87" s="196">
        <v>3.96</v>
      </c>
      <c r="Q87" s="196">
        <v>0.13</v>
      </c>
      <c r="R87" s="196">
        <v>0.52</v>
      </c>
      <c r="S87" s="196">
        <v>0.33</v>
      </c>
      <c r="T87" s="196">
        <v>0</v>
      </c>
      <c r="U87" s="196">
        <v>1.03</v>
      </c>
      <c r="V87" s="196">
        <v>0.25</v>
      </c>
      <c r="W87" s="196">
        <v>0</v>
      </c>
      <c r="X87" s="196">
        <v>2.06</v>
      </c>
      <c r="Y87" s="196">
        <v>0</v>
      </c>
      <c r="Z87" s="196">
        <v>2.87</v>
      </c>
      <c r="AA87" s="196">
        <v>1.1100000000000001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14.78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9.99</v>
      </c>
      <c r="E88" s="196">
        <v>0</v>
      </c>
      <c r="F88" s="196">
        <v>0</v>
      </c>
      <c r="G88" s="196">
        <v>15.99</v>
      </c>
      <c r="H88" s="196">
        <v>0</v>
      </c>
      <c r="I88" s="196">
        <v>0</v>
      </c>
      <c r="J88" s="196">
        <v>28.58</v>
      </c>
      <c r="K88" s="196">
        <v>2.76</v>
      </c>
      <c r="L88" s="196">
        <v>146.55000000000001</v>
      </c>
      <c r="M88" s="196">
        <v>0.96</v>
      </c>
      <c r="N88" s="196">
        <v>0.73</v>
      </c>
      <c r="O88" s="196">
        <v>0</v>
      </c>
      <c r="P88" s="196">
        <v>3.96</v>
      </c>
      <c r="Q88" s="196">
        <v>0.13</v>
      </c>
      <c r="R88" s="196">
        <v>0.52</v>
      </c>
      <c r="S88" s="196">
        <v>0.33</v>
      </c>
      <c r="T88" s="196">
        <v>0</v>
      </c>
      <c r="U88" s="196">
        <v>1.03</v>
      </c>
      <c r="V88" s="196">
        <v>0.25</v>
      </c>
      <c r="W88" s="196">
        <v>0</v>
      </c>
      <c r="X88" s="196">
        <v>2.06</v>
      </c>
      <c r="Y88" s="196">
        <v>0</v>
      </c>
      <c r="Z88" s="196">
        <v>2.87</v>
      </c>
      <c r="AA88" s="196">
        <v>1.1100000000000001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14.78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9.99</v>
      </c>
      <c r="E89" s="196">
        <v>0</v>
      </c>
      <c r="F89" s="196">
        <v>0</v>
      </c>
      <c r="G89" s="196">
        <v>15.99</v>
      </c>
      <c r="H89" s="196">
        <v>0</v>
      </c>
      <c r="I89" s="196">
        <v>0</v>
      </c>
      <c r="J89" s="196">
        <v>28.58</v>
      </c>
      <c r="K89" s="196">
        <v>2.76</v>
      </c>
      <c r="L89" s="196">
        <v>146.54</v>
      </c>
      <c r="M89" s="196">
        <v>0.96</v>
      </c>
      <c r="N89" s="196">
        <v>0.73</v>
      </c>
      <c r="O89" s="196">
        <v>0</v>
      </c>
      <c r="P89" s="196">
        <v>3.96</v>
      </c>
      <c r="Q89" s="196">
        <v>0.13</v>
      </c>
      <c r="R89" s="196">
        <v>0.52</v>
      </c>
      <c r="S89" s="196">
        <v>0.32</v>
      </c>
      <c r="T89" s="196">
        <v>0</v>
      </c>
      <c r="U89" s="196">
        <v>1.03</v>
      </c>
      <c r="V89" s="196">
        <v>0.26</v>
      </c>
      <c r="W89" s="196">
        <v>0</v>
      </c>
      <c r="X89" s="196">
        <v>2.06</v>
      </c>
      <c r="Y89" s="196">
        <v>0</v>
      </c>
      <c r="Z89" s="196">
        <v>9.34</v>
      </c>
      <c r="AA89" s="196">
        <v>1.1100000000000001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12.31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9.99</v>
      </c>
      <c r="E90" s="196">
        <v>0</v>
      </c>
      <c r="F90" s="196">
        <v>0</v>
      </c>
      <c r="G90" s="196">
        <v>15.99</v>
      </c>
      <c r="H90" s="196">
        <v>0</v>
      </c>
      <c r="I90" s="196">
        <v>0</v>
      </c>
      <c r="J90" s="196">
        <v>28.58</v>
      </c>
      <c r="K90" s="196">
        <v>2.76</v>
      </c>
      <c r="L90" s="196">
        <v>146.54</v>
      </c>
      <c r="M90" s="196">
        <v>0.96</v>
      </c>
      <c r="N90" s="196">
        <v>0.73</v>
      </c>
      <c r="O90" s="196">
        <v>0</v>
      </c>
      <c r="P90" s="196">
        <v>3.96</v>
      </c>
      <c r="Q90" s="196">
        <v>0.13</v>
      </c>
      <c r="R90" s="196">
        <v>0.52</v>
      </c>
      <c r="S90" s="196">
        <v>0.32</v>
      </c>
      <c r="T90" s="196">
        <v>0</v>
      </c>
      <c r="U90" s="196">
        <v>1.03</v>
      </c>
      <c r="V90" s="196">
        <v>0.26</v>
      </c>
      <c r="W90" s="196">
        <v>0</v>
      </c>
      <c r="X90" s="196">
        <v>2.06</v>
      </c>
      <c r="Y90" s="196">
        <v>0</v>
      </c>
      <c r="Z90" s="196">
        <v>9.34</v>
      </c>
      <c r="AA90" s="196">
        <v>1.1100000000000001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12.31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9.99</v>
      </c>
      <c r="E91" s="196">
        <v>0</v>
      </c>
      <c r="F91" s="196">
        <v>0</v>
      </c>
      <c r="G91" s="196">
        <v>15.99</v>
      </c>
      <c r="H91" s="196">
        <v>0</v>
      </c>
      <c r="I91" s="196">
        <v>0</v>
      </c>
      <c r="J91" s="196">
        <v>28.58</v>
      </c>
      <c r="K91" s="196">
        <v>2.76</v>
      </c>
      <c r="L91" s="196">
        <v>194.54</v>
      </c>
      <c r="M91" s="196">
        <v>0.96</v>
      </c>
      <c r="N91" s="196">
        <v>0.73</v>
      </c>
      <c r="O91" s="196">
        <v>0</v>
      </c>
      <c r="P91" s="196">
        <v>3.96</v>
      </c>
      <c r="Q91" s="196">
        <v>0.13</v>
      </c>
      <c r="R91" s="196">
        <v>0.52</v>
      </c>
      <c r="S91" s="196">
        <v>0.32</v>
      </c>
      <c r="T91" s="196">
        <v>0</v>
      </c>
      <c r="U91" s="196">
        <v>1.03</v>
      </c>
      <c r="V91" s="196">
        <v>0.26</v>
      </c>
      <c r="W91" s="196">
        <v>0</v>
      </c>
      <c r="X91" s="196">
        <v>2.06</v>
      </c>
      <c r="Y91" s="196">
        <v>0</v>
      </c>
      <c r="Z91" s="196">
        <v>5.7</v>
      </c>
      <c r="AA91" s="196">
        <v>1.1100000000000001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11.08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9.99</v>
      </c>
      <c r="E92" s="196">
        <v>0</v>
      </c>
      <c r="F92" s="196">
        <v>0</v>
      </c>
      <c r="G92" s="196">
        <v>15.99</v>
      </c>
      <c r="H92" s="196">
        <v>0</v>
      </c>
      <c r="I92" s="196">
        <v>0</v>
      </c>
      <c r="J92" s="196">
        <v>28.58</v>
      </c>
      <c r="K92" s="196">
        <v>2.76</v>
      </c>
      <c r="L92" s="196">
        <v>213.73</v>
      </c>
      <c r="M92" s="196">
        <v>0.96</v>
      </c>
      <c r="N92" s="196">
        <v>0.73</v>
      </c>
      <c r="O92" s="196">
        <v>0</v>
      </c>
      <c r="P92" s="196">
        <v>3.96</v>
      </c>
      <c r="Q92" s="196">
        <v>0.13</v>
      </c>
      <c r="R92" s="196">
        <v>0.52</v>
      </c>
      <c r="S92" s="196">
        <v>0.32</v>
      </c>
      <c r="T92" s="196">
        <v>0</v>
      </c>
      <c r="U92" s="196">
        <v>1.03</v>
      </c>
      <c r="V92" s="196">
        <v>0.26</v>
      </c>
      <c r="W92" s="196">
        <v>0</v>
      </c>
      <c r="X92" s="196">
        <v>2.06</v>
      </c>
      <c r="Y92" s="196">
        <v>0</v>
      </c>
      <c r="Z92" s="196">
        <v>5.7</v>
      </c>
      <c r="AA92" s="196">
        <v>1.1100000000000001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11.08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9.99</v>
      </c>
      <c r="E93" s="196">
        <v>0</v>
      </c>
      <c r="F93" s="196">
        <v>0</v>
      </c>
      <c r="G93" s="196">
        <v>15.99</v>
      </c>
      <c r="H93" s="196">
        <v>0</v>
      </c>
      <c r="I93" s="196">
        <v>0</v>
      </c>
      <c r="J93" s="196">
        <v>28.58</v>
      </c>
      <c r="K93" s="196">
        <v>2.76</v>
      </c>
      <c r="L93" s="196">
        <v>252.13</v>
      </c>
      <c r="M93" s="196">
        <v>0.96</v>
      </c>
      <c r="N93" s="196">
        <v>0.73</v>
      </c>
      <c r="O93" s="196">
        <v>0</v>
      </c>
      <c r="P93" s="196">
        <v>3.96</v>
      </c>
      <c r="Q93" s="196">
        <v>0.13</v>
      </c>
      <c r="R93" s="196">
        <v>0.52</v>
      </c>
      <c r="S93" s="196">
        <v>0.32</v>
      </c>
      <c r="T93" s="196">
        <v>0</v>
      </c>
      <c r="U93" s="196">
        <v>1.03</v>
      </c>
      <c r="V93" s="196">
        <v>0.26</v>
      </c>
      <c r="W93" s="196">
        <v>0</v>
      </c>
      <c r="X93" s="196">
        <v>2.06</v>
      </c>
      <c r="Y93" s="196">
        <v>0</v>
      </c>
      <c r="Z93" s="196">
        <v>5.7</v>
      </c>
      <c r="AA93" s="196">
        <v>1.1100000000000001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9.99</v>
      </c>
      <c r="E94" s="196">
        <v>0</v>
      </c>
      <c r="F94" s="196">
        <v>0</v>
      </c>
      <c r="G94" s="196">
        <v>15.99</v>
      </c>
      <c r="H94" s="196">
        <v>0</v>
      </c>
      <c r="I94" s="196">
        <v>0</v>
      </c>
      <c r="J94" s="196">
        <v>28.58</v>
      </c>
      <c r="K94" s="196">
        <v>2.76</v>
      </c>
      <c r="L94" s="196">
        <v>273.25</v>
      </c>
      <c r="M94" s="196">
        <v>0.96</v>
      </c>
      <c r="N94" s="196">
        <v>0.73</v>
      </c>
      <c r="O94" s="196">
        <v>0</v>
      </c>
      <c r="P94" s="196">
        <v>3.96</v>
      </c>
      <c r="Q94" s="196">
        <v>0.36</v>
      </c>
      <c r="R94" s="196">
        <v>0.52</v>
      </c>
      <c r="S94" s="196">
        <v>4.26</v>
      </c>
      <c r="T94" s="196">
        <v>0</v>
      </c>
      <c r="U94" s="196">
        <v>1.03</v>
      </c>
      <c r="V94" s="196">
        <v>0.26</v>
      </c>
      <c r="W94" s="196">
        <v>0</v>
      </c>
      <c r="X94" s="196">
        <v>2.06</v>
      </c>
      <c r="Y94" s="196">
        <v>0</v>
      </c>
      <c r="Z94" s="196">
        <v>5.7</v>
      </c>
      <c r="AA94" s="196">
        <v>1.1100000000000001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9.99</v>
      </c>
      <c r="E95" s="196">
        <v>0</v>
      </c>
      <c r="F95" s="196">
        <v>0</v>
      </c>
      <c r="G95" s="196">
        <v>15.99</v>
      </c>
      <c r="H95" s="196">
        <v>0</v>
      </c>
      <c r="I95" s="196">
        <v>0</v>
      </c>
      <c r="J95" s="196">
        <v>28.58</v>
      </c>
      <c r="K95" s="196">
        <v>2.76</v>
      </c>
      <c r="L95" s="196">
        <v>273.25</v>
      </c>
      <c r="M95" s="196">
        <v>0.96</v>
      </c>
      <c r="N95" s="196">
        <v>0.73</v>
      </c>
      <c r="O95" s="196">
        <v>0</v>
      </c>
      <c r="P95" s="196">
        <v>3.96</v>
      </c>
      <c r="Q95" s="196">
        <v>0.36</v>
      </c>
      <c r="R95" s="196">
        <v>0.52</v>
      </c>
      <c r="S95" s="196">
        <v>4.26</v>
      </c>
      <c r="T95" s="196">
        <v>0</v>
      </c>
      <c r="U95" s="196">
        <v>1.03</v>
      </c>
      <c r="V95" s="196">
        <v>0.26</v>
      </c>
      <c r="W95" s="196">
        <v>0</v>
      </c>
      <c r="X95" s="196">
        <v>2.06</v>
      </c>
      <c r="Y95" s="196">
        <v>0</v>
      </c>
      <c r="Z95" s="196">
        <v>5.7</v>
      </c>
      <c r="AA95" s="196">
        <v>19.989999999999998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9.99</v>
      </c>
      <c r="E96" s="196">
        <v>0</v>
      </c>
      <c r="F96" s="196">
        <v>0</v>
      </c>
      <c r="G96" s="196">
        <v>15.99</v>
      </c>
      <c r="H96" s="196">
        <v>0</v>
      </c>
      <c r="I96" s="196">
        <v>0</v>
      </c>
      <c r="J96" s="196">
        <v>28.58</v>
      </c>
      <c r="K96" s="196">
        <v>2.76</v>
      </c>
      <c r="L96" s="196">
        <v>273.25</v>
      </c>
      <c r="M96" s="196">
        <v>0.96</v>
      </c>
      <c r="N96" s="196">
        <v>0.73</v>
      </c>
      <c r="O96" s="196">
        <v>0</v>
      </c>
      <c r="P96" s="196">
        <v>3.96</v>
      </c>
      <c r="Q96" s="196">
        <v>0.36</v>
      </c>
      <c r="R96" s="196">
        <v>6.49</v>
      </c>
      <c r="S96" s="196">
        <v>4.26</v>
      </c>
      <c r="T96" s="196">
        <v>0</v>
      </c>
      <c r="U96" s="196">
        <v>1.03</v>
      </c>
      <c r="V96" s="196">
        <v>4.4400000000000004</v>
      </c>
      <c r="W96" s="196">
        <v>0</v>
      </c>
      <c r="X96" s="196">
        <v>2.06</v>
      </c>
      <c r="Y96" s="196">
        <v>0</v>
      </c>
      <c r="Z96" s="196">
        <v>29.69</v>
      </c>
      <c r="AA96" s="196">
        <v>19.989999999999998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9.99</v>
      </c>
      <c r="E97" s="196">
        <v>0</v>
      </c>
      <c r="F97" s="196">
        <v>0</v>
      </c>
      <c r="G97" s="196">
        <v>15.99</v>
      </c>
      <c r="H97" s="196">
        <v>0</v>
      </c>
      <c r="I97" s="196">
        <v>0</v>
      </c>
      <c r="J97" s="196">
        <v>28.58</v>
      </c>
      <c r="K97" s="196">
        <v>2.76</v>
      </c>
      <c r="L97" s="196">
        <v>273.25</v>
      </c>
      <c r="M97" s="196">
        <v>1.57</v>
      </c>
      <c r="N97" s="196">
        <v>0.73</v>
      </c>
      <c r="O97" s="196">
        <v>0</v>
      </c>
      <c r="P97" s="196">
        <v>3.96</v>
      </c>
      <c r="Q97" s="196">
        <v>0.36</v>
      </c>
      <c r="R97" s="196">
        <v>7.25</v>
      </c>
      <c r="S97" s="196">
        <v>4.26</v>
      </c>
      <c r="T97" s="196">
        <v>0</v>
      </c>
      <c r="U97" s="196">
        <v>1.03</v>
      </c>
      <c r="V97" s="196">
        <v>4.4400000000000004</v>
      </c>
      <c r="W97" s="196">
        <v>0</v>
      </c>
      <c r="X97" s="196">
        <v>2.06</v>
      </c>
      <c r="Y97" s="196">
        <v>0</v>
      </c>
      <c r="Z97" s="196">
        <v>29.69</v>
      </c>
      <c r="AA97" s="196">
        <v>19.989999999999998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9.99</v>
      </c>
      <c r="E98" s="196">
        <v>0</v>
      </c>
      <c r="F98" s="196">
        <v>0</v>
      </c>
      <c r="G98" s="196">
        <v>15.99</v>
      </c>
      <c r="H98" s="196">
        <v>0</v>
      </c>
      <c r="I98" s="196">
        <v>0</v>
      </c>
      <c r="J98" s="196">
        <v>28.58</v>
      </c>
      <c r="K98" s="196">
        <v>2.76</v>
      </c>
      <c r="L98" s="196">
        <v>273.25</v>
      </c>
      <c r="M98" s="196">
        <v>1.65</v>
      </c>
      <c r="N98" s="196">
        <v>0.73</v>
      </c>
      <c r="O98" s="196">
        <v>0</v>
      </c>
      <c r="P98" s="196">
        <v>3.96</v>
      </c>
      <c r="Q98" s="196">
        <v>0.36</v>
      </c>
      <c r="R98" s="196">
        <v>7.25</v>
      </c>
      <c r="S98" s="196">
        <v>4.26</v>
      </c>
      <c r="T98" s="196">
        <v>0</v>
      </c>
      <c r="U98" s="196">
        <v>1.03</v>
      </c>
      <c r="V98" s="196">
        <v>4.4400000000000004</v>
      </c>
      <c r="W98" s="196">
        <v>0</v>
      </c>
      <c r="X98" s="196">
        <v>2.06</v>
      </c>
      <c r="Y98" s="196">
        <v>0</v>
      </c>
      <c r="Z98" s="196">
        <v>29.69</v>
      </c>
      <c r="AA98" s="196">
        <v>19.989999999999998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0.23854250000000024</v>
      </c>
      <c r="E99">
        <f t="shared" si="0"/>
        <v>0</v>
      </c>
      <c r="F99">
        <f t="shared" si="0"/>
        <v>0</v>
      </c>
      <c r="G99">
        <f t="shared" si="0"/>
        <v>0.28382250000000009</v>
      </c>
      <c r="H99">
        <f t="shared" si="0"/>
        <v>0</v>
      </c>
      <c r="I99">
        <f t="shared" si="0"/>
        <v>0</v>
      </c>
      <c r="J99">
        <f t="shared" si="0"/>
        <v>0.67515999999999954</v>
      </c>
      <c r="K99">
        <f t="shared" si="0"/>
        <v>6.8267499999999925E-2</v>
      </c>
      <c r="L99">
        <f t="shared" si="0"/>
        <v>3.2377500000000032</v>
      </c>
      <c r="M99">
        <f t="shared" si="0"/>
        <v>2.5739999999999961E-2</v>
      </c>
      <c r="N99">
        <f t="shared" si="0"/>
        <v>1.7519999999999977E-2</v>
      </c>
      <c r="O99">
        <f t="shared" si="0"/>
        <v>0</v>
      </c>
      <c r="P99">
        <f t="shared" si="0"/>
        <v>5.4837500000000011E-2</v>
      </c>
      <c r="Q99">
        <f t="shared" si="0"/>
        <v>4.9750000000000037E-3</v>
      </c>
      <c r="R99">
        <f t="shared" si="0"/>
        <v>5.9402500000000177E-2</v>
      </c>
      <c r="S99">
        <f t="shared" si="0"/>
        <v>3.9357500000000024E-2</v>
      </c>
      <c r="T99">
        <f t="shared" si="0"/>
        <v>0</v>
      </c>
      <c r="U99">
        <f t="shared" si="0"/>
        <v>2.472000000000002E-2</v>
      </c>
      <c r="V99">
        <f t="shared" si="0"/>
        <v>3.5445000000000004E-2</v>
      </c>
      <c r="W99">
        <f t="shared" si="0"/>
        <v>4.8554999999999994E-2</v>
      </c>
      <c r="X99">
        <f t="shared" si="0"/>
        <v>0.22379499999999911</v>
      </c>
      <c r="Y99">
        <f t="shared" si="0"/>
        <v>0</v>
      </c>
      <c r="Z99">
        <f t="shared" si="0"/>
        <v>0.43070499999999889</v>
      </c>
      <c r="AA99">
        <f t="shared" si="0"/>
        <v>0.16334000000000029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0.14803500000000008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9.9937500000000026E-2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-20</v>
      </c>
      <c r="D32" s="82">
        <v>0</v>
      </c>
      <c r="E32" s="82">
        <v>0</v>
      </c>
      <c r="F32" s="82">
        <v>-72</v>
      </c>
      <c r="G32" s="82">
        <v>-92</v>
      </c>
      <c r="H32" s="76"/>
      <c r="I32" s="31">
        <v>30</v>
      </c>
      <c r="J32" s="82">
        <v>20</v>
      </c>
      <c r="K32" s="82">
        <v>0</v>
      </c>
      <c r="L32" s="82">
        <v>0</v>
      </c>
      <c r="M32" s="82">
        <v>0</v>
      </c>
      <c r="N32" s="82">
        <v>20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72</v>
      </c>
      <c r="AF32" s="82">
        <v>0</v>
      </c>
      <c r="AG32" s="82">
        <v>0</v>
      </c>
      <c r="AH32" s="82">
        <v>0</v>
      </c>
      <c r="AI32" s="82">
        <v>72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20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-20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72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-72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200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200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720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720</v>
      </c>
      <c r="DF32" s="81">
        <f t="shared" si="31"/>
        <v>92</v>
      </c>
      <c r="DG32" s="81">
        <f t="shared" si="32"/>
        <v>-20</v>
      </c>
      <c r="DH32" s="81">
        <f t="shared" si="33"/>
        <v>0</v>
      </c>
      <c r="DI32" s="81">
        <f t="shared" si="34"/>
        <v>0</v>
      </c>
      <c r="DJ32" s="81">
        <f t="shared" si="35"/>
        <v>-72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-146.488</v>
      </c>
      <c r="G33" s="82">
        <v>-146.488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146.488</v>
      </c>
      <c r="AF33" s="82">
        <v>0</v>
      </c>
      <c r="AG33" s="82">
        <v>0</v>
      </c>
      <c r="AH33" s="82">
        <v>0</v>
      </c>
      <c r="AI33" s="82">
        <v>146.488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146.488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-146.488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1464.88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1464.88</v>
      </c>
      <c r="DF33" s="81">
        <f t="shared" si="31"/>
        <v>146.488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-146.488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-122.245</v>
      </c>
      <c r="G34" s="82">
        <v>-122.245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122.245</v>
      </c>
      <c r="AF34" s="82">
        <v>0</v>
      </c>
      <c r="AG34" s="82">
        <v>0</v>
      </c>
      <c r="AH34" s="82">
        <v>0</v>
      </c>
      <c r="AI34" s="82">
        <v>122.245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122.245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-122.245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1222.45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1222.45</v>
      </c>
      <c r="DF34" s="81">
        <f t="shared" si="31"/>
        <v>122.245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-122.245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-82.677999999999997</v>
      </c>
      <c r="G35" s="82">
        <v>-82.677999999999997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82.677999999999997</v>
      </c>
      <c r="AF35" s="82">
        <v>0</v>
      </c>
      <c r="AG35" s="82">
        <v>0</v>
      </c>
      <c r="AH35" s="82">
        <v>0</v>
      </c>
      <c r="AI35" s="82">
        <v>82.677999999999997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82.677999999999997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-82.677999999999997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826.78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826.78</v>
      </c>
      <c r="DF35" s="81">
        <f t="shared" si="31"/>
        <v>82.677999999999997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-82.677999999999997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-33.759</v>
      </c>
      <c r="G36" s="82">
        <v>-33.759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33.759</v>
      </c>
      <c r="AF36" s="82">
        <v>0</v>
      </c>
      <c r="AG36" s="82">
        <v>0</v>
      </c>
      <c r="AH36" s="82">
        <v>0</v>
      </c>
      <c r="AI36" s="82">
        <v>33.759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33.759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-33.759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337.59000000000003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337.59000000000003</v>
      </c>
      <c r="DF36" s="81">
        <f t="shared" si="31"/>
        <v>33.759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-33.759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-11.164</v>
      </c>
      <c r="G37" s="82">
        <v>-11.164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11.164</v>
      </c>
      <c r="AF37" s="82">
        <v>0</v>
      </c>
      <c r="AG37" s="82">
        <v>0</v>
      </c>
      <c r="AH37" s="82">
        <v>0</v>
      </c>
      <c r="AI37" s="82">
        <v>11.164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11.164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-11.164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111.64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111.64</v>
      </c>
      <c r="DF37" s="81">
        <f t="shared" si="31"/>
        <v>11.164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-11.164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-21.082000000000001</v>
      </c>
      <c r="G38" s="82">
        <v>-21.082000000000001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21.082000000000001</v>
      </c>
      <c r="AF38" s="82">
        <v>0</v>
      </c>
      <c r="AG38" s="82">
        <v>0</v>
      </c>
      <c r="AH38" s="82">
        <v>0</v>
      </c>
      <c r="AI38" s="82">
        <v>21.082000000000001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21.082000000000001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-21.082000000000001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210.82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210.82</v>
      </c>
      <c r="DF38" s="81">
        <f t="shared" si="31"/>
        <v>21.082000000000001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-21.082000000000001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-60</v>
      </c>
      <c r="D83" s="82">
        <v>0</v>
      </c>
      <c r="E83" s="82">
        <v>0</v>
      </c>
      <c r="F83" s="82">
        <v>-9.1319999999999997</v>
      </c>
      <c r="G83" s="82">
        <v>-69.132000000000005</v>
      </c>
      <c r="H83" s="76"/>
      <c r="I83" s="31">
        <v>81</v>
      </c>
      <c r="J83" s="82">
        <v>60</v>
      </c>
      <c r="K83" s="82">
        <v>0</v>
      </c>
      <c r="L83" s="82">
        <v>0</v>
      </c>
      <c r="M83" s="82">
        <v>0</v>
      </c>
      <c r="N83" s="82">
        <v>60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9.1319999999999997</v>
      </c>
      <c r="AF83" s="82">
        <v>0</v>
      </c>
      <c r="AG83" s="82">
        <v>0</v>
      </c>
      <c r="AH83" s="82">
        <v>0</v>
      </c>
      <c r="AI83" s="82">
        <v>9.1319999999999997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9.1319999999999997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-9.1319999999999997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91.32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91.32</v>
      </c>
      <c r="DF83" s="81">
        <f t="shared" si="59"/>
        <v>69.132000000000005</v>
      </c>
      <c r="DG83" s="81">
        <f t="shared" si="60"/>
        <v>-60</v>
      </c>
      <c r="DH83" s="81">
        <f t="shared" si="61"/>
        <v>0</v>
      </c>
      <c r="DI83" s="81">
        <f t="shared" si="62"/>
        <v>0</v>
      </c>
      <c r="DJ83" s="81">
        <f t="shared" si="63"/>
        <v>-9.1319999999999997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-70</v>
      </c>
      <c r="D84" s="82">
        <v>0</v>
      </c>
      <c r="E84" s="82">
        <v>0</v>
      </c>
      <c r="F84" s="82">
        <v>-40.341999999999999</v>
      </c>
      <c r="G84" s="82">
        <v>-110.342</v>
      </c>
      <c r="H84" s="76"/>
      <c r="I84" s="31">
        <v>82</v>
      </c>
      <c r="J84" s="82">
        <v>70</v>
      </c>
      <c r="K84" s="82">
        <v>0</v>
      </c>
      <c r="L84" s="82">
        <v>0</v>
      </c>
      <c r="M84" s="82">
        <v>0</v>
      </c>
      <c r="N84" s="82">
        <v>70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40.341999999999999</v>
      </c>
      <c r="AF84" s="82">
        <v>0</v>
      </c>
      <c r="AG84" s="82">
        <v>0</v>
      </c>
      <c r="AH84" s="82">
        <v>0</v>
      </c>
      <c r="AI84" s="82">
        <v>40.341999999999999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40.341999999999999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-40.341999999999999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403.41999999999996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403.41999999999996</v>
      </c>
      <c r="DF84" s="81">
        <f t="shared" si="59"/>
        <v>110.342</v>
      </c>
      <c r="DG84" s="81">
        <f t="shared" si="60"/>
        <v>-70</v>
      </c>
      <c r="DH84" s="81">
        <f t="shared" si="61"/>
        <v>0</v>
      </c>
      <c r="DI84" s="81">
        <f t="shared" si="62"/>
        <v>0</v>
      </c>
      <c r="DJ84" s="81">
        <f t="shared" si="63"/>
        <v>-40.341999999999999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-80</v>
      </c>
      <c r="D85" s="82">
        <v>0</v>
      </c>
      <c r="E85" s="82">
        <v>0</v>
      </c>
      <c r="F85" s="82">
        <v>-71.894000000000005</v>
      </c>
      <c r="G85" s="82">
        <v>-151.89400000000001</v>
      </c>
      <c r="H85" s="76"/>
      <c r="I85" s="31">
        <v>83</v>
      </c>
      <c r="J85" s="82">
        <v>80</v>
      </c>
      <c r="K85" s="82">
        <v>0</v>
      </c>
      <c r="L85" s="82">
        <v>0</v>
      </c>
      <c r="M85" s="82">
        <v>0</v>
      </c>
      <c r="N85" s="82">
        <v>80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71.894000000000005</v>
      </c>
      <c r="AF85" s="82">
        <v>0</v>
      </c>
      <c r="AG85" s="82">
        <v>0</v>
      </c>
      <c r="AH85" s="82">
        <v>0</v>
      </c>
      <c r="AI85" s="82">
        <v>71.894000000000005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71.894000000000005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-71.894000000000005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718.94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718.94</v>
      </c>
      <c r="DF85" s="81">
        <f t="shared" si="59"/>
        <v>151.89400000000001</v>
      </c>
      <c r="DG85" s="81">
        <f t="shared" si="60"/>
        <v>-80</v>
      </c>
      <c r="DH85" s="81">
        <f t="shared" si="61"/>
        <v>0</v>
      </c>
      <c r="DI85" s="81">
        <f t="shared" si="62"/>
        <v>0</v>
      </c>
      <c r="DJ85" s="81">
        <f t="shared" si="63"/>
        <v>-71.894000000000005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</v>
      </c>
      <c r="D87" s="82">
        <v>0</v>
      </c>
      <c r="E87" s="82">
        <v>0</v>
      </c>
      <c r="F87" s="82">
        <v>0</v>
      </c>
      <c r="G87" s="82">
        <v>-6</v>
      </c>
      <c r="H87" s="76"/>
      <c r="I87" s="31">
        <v>85</v>
      </c>
      <c r="J87" s="82">
        <v>6</v>
      </c>
      <c r="K87" s="82">
        <v>0</v>
      </c>
      <c r="L87" s="82">
        <v>0</v>
      </c>
      <c r="M87" s="82">
        <v>0</v>
      </c>
      <c r="N87" s="82">
        <v>6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6</v>
      </c>
      <c r="DG87" s="81">
        <f t="shared" si="60"/>
        <v>-6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-16</v>
      </c>
      <c r="D88" s="82">
        <v>0</v>
      </c>
      <c r="E88" s="82">
        <v>0</v>
      </c>
      <c r="F88" s="82">
        <v>0</v>
      </c>
      <c r="G88" s="82">
        <v>-16</v>
      </c>
      <c r="H88" s="76"/>
      <c r="I88" s="31">
        <v>86</v>
      </c>
      <c r="J88" s="82">
        <v>16</v>
      </c>
      <c r="K88" s="82">
        <v>0</v>
      </c>
      <c r="L88" s="82">
        <v>0</v>
      </c>
      <c r="M88" s="82">
        <v>0</v>
      </c>
      <c r="N88" s="82">
        <v>16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160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160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16</v>
      </c>
      <c r="DG88" s="81">
        <f t="shared" si="60"/>
        <v>-16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-18</v>
      </c>
      <c r="D94" s="82">
        <v>0</v>
      </c>
      <c r="E94" s="82">
        <v>0</v>
      </c>
      <c r="F94" s="82">
        <v>0</v>
      </c>
      <c r="G94" s="82">
        <v>-18</v>
      </c>
      <c r="H94" s="76"/>
      <c r="I94" s="31">
        <v>92</v>
      </c>
      <c r="J94" s="82">
        <v>18</v>
      </c>
      <c r="K94" s="82">
        <v>0</v>
      </c>
      <c r="L94" s="82">
        <v>0</v>
      </c>
      <c r="M94" s="82">
        <v>0</v>
      </c>
      <c r="N94" s="82">
        <v>18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180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180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18</v>
      </c>
      <c r="DG94" s="81">
        <f t="shared" si="60"/>
        <v>-18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6.7500000000000004E-2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-6.7500000000000004E-2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0.152696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-0.152696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6.7500000000000004E-2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6.7500000000000004E-2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0.152696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0.152696</v>
      </c>
      <c r="DE99" s="86"/>
      <c r="DF99" s="81">
        <f t="shared" si="59"/>
        <v>0.220196</v>
      </c>
      <c r="DG99" s="81">
        <f t="shared" si="60"/>
        <v>-6.7500000000000004E-2</v>
      </c>
      <c r="DH99" s="81">
        <f t="shared" si="61"/>
        <v>0</v>
      </c>
      <c r="DI99" s="81">
        <f t="shared" si="62"/>
        <v>0</v>
      </c>
      <c r="DJ99" s="81">
        <f t="shared" si="63"/>
        <v>-0.152696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337.88479999999998</v>
      </c>
      <c r="I3" s="178">
        <f ca="1">INDIRECT("BRPL_EOD!" &amp; $V$3 &amp; X3)</f>
        <v>259.17</v>
      </c>
      <c r="J3" s="176">
        <f ca="1">INDIRECT("BYPL_EOD!" &amp; $V$3 &amp; X3)</f>
        <v>76.790000000000006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337.88000000000005</v>
      </c>
      <c r="N3" s="175">
        <f ca="1">INDIRECT("BRPL_ISGS_exbus!" &amp; $V$3 &amp; X3)</f>
        <v>259.17368182786782</v>
      </c>
      <c r="O3" s="176">
        <f ca="1">INDIRECT("BYPL_ISGS_exbus!" &amp; $V$3 &amp; X3)</f>
        <v>76.791090896176144</v>
      </c>
      <c r="P3" s="176">
        <f ca="1">INDIRECT("TPDDL_ISGS_exbus!" &amp; $V$3 &amp; X3)</f>
        <v>1.9200272759559602</v>
      </c>
      <c r="Q3" s="176">
        <f ca="1">INDIRECT("NDMC_ISGS_exbus!" &amp; $V$3 &amp; X3)</f>
        <v>0</v>
      </c>
      <c r="R3" s="177">
        <f ca="1">SUM(N3:Q3)</f>
        <v>337.88479999999998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337.88479999999998</v>
      </c>
      <c r="I4" s="183">
        <f t="shared" ref="I4:I67" ca="1" si="5">INDIRECT("BRPL_EOD!" &amp; $V$3 &amp; X4)</f>
        <v>259.17</v>
      </c>
      <c r="J4" s="180">
        <f t="shared" ref="J4:J67" ca="1" si="6">INDIRECT("BYPL_EOD!" &amp; $V$3 &amp; X4)</f>
        <v>76.790000000000006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337.88000000000005</v>
      </c>
      <c r="N4" s="179">
        <f t="shared" ref="N4:N67" ca="1" si="10">INDIRECT("BRPL_ISGS_exbus!" &amp; $V$3 &amp; X4)</f>
        <v>259.17368182786782</v>
      </c>
      <c r="O4" s="180">
        <f t="shared" ref="O4:O67" ca="1" si="11">INDIRECT("BYPL_ISGS_exbus!" &amp; $V$3 &amp; X4)</f>
        <v>76.791090896176144</v>
      </c>
      <c r="P4" s="180">
        <f t="shared" ref="P4:P67" ca="1" si="12">INDIRECT("TPDDL_ISGS_exbus!" &amp; $V$3 &amp; X4)</f>
        <v>1.9200272759559602</v>
      </c>
      <c r="Q4" s="180">
        <f t="shared" ref="Q4:Q67" ca="1" si="13">INDIRECT("NDMC_ISGS_exbus!" &amp; $V$3 &amp; X4)</f>
        <v>0</v>
      </c>
      <c r="R4" s="181">
        <f t="shared" ref="R4:R67" ca="1" si="14">SUM(N4:Q4)</f>
        <v>337.88479999999998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337.88479999999998</v>
      </c>
      <c r="I5" s="183">
        <f t="shared" ca="1" si="5"/>
        <v>259.17</v>
      </c>
      <c r="J5" s="180">
        <f t="shared" ca="1" si="6"/>
        <v>76.790000000000006</v>
      </c>
      <c r="K5" s="180">
        <f t="shared" ca="1" si="7"/>
        <v>1.92</v>
      </c>
      <c r="L5" s="180">
        <f t="shared" ca="1" si="8"/>
        <v>0</v>
      </c>
      <c r="M5" s="181">
        <f t="shared" ca="1" si="9"/>
        <v>337.88000000000005</v>
      </c>
      <c r="N5" s="179">
        <f t="shared" ca="1" si="10"/>
        <v>259.17368182786782</v>
      </c>
      <c r="O5" s="180">
        <f t="shared" ca="1" si="11"/>
        <v>76.791090896176144</v>
      </c>
      <c r="P5" s="180">
        <f t="shared" ca="1" si="12"/>
        <v>1.9200272759559602</v>
      </c>
      <c r="Q5" s="180">
        <f t="shared" ca="1" si="13"/>
        <v>0</v>
      </c>
      <c r="R5" s="181">
        <f t="shared" ca="1" si="14"/>
        <v>337.88479999999998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337.88479999999998</v>
      </c>
      <c r="I6" s="183">
        <f t="shared" ca="1" si="5"/>
        <v>259.17</v>
      </c>
      <c r="J6" s="180">
        <f t="shared" ca="1" si="6"/>
        <v>76.790000000000006</v>
      </c>
      <c r="K6" s="180">
        <f t="shared" ca="1" si="7"/>
        <v>1.92</v>
      </c>
      <c r="L6" s="180">
        <f t="shared" ca="1" si="8"/>
        <v>0</v>
      </c>
      <c r="M6" s="181">
        <f t="shared" ca="1" si="9"/>
        <v>337.88000000000005</v>
      </c>
      <c r="N6" s="179">
        <f t="shared" ca="1" si="10"/>
        <v>259.17368182786782</v>
      </c>
      <c r="O6" s="180">
        <f t="shared" ca="1" si="11"/>
        <v>76.791090896176144</v>
      </c>
      <c r="P6" s="180">
        <f t="shared" ca="1" si="12"/>
        <v>1.9200272759559602</v>
      </c>
      <c r="Q6" s="180">
        <f t="shared" ca="1" si="13"/>
        <v>0</v>
      </c>
      <c r="R6" s="181">
        <f t="shared" ca="1" si="14"/>
        <v>337.88479999999998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337.88479999999998</v>
      </c>
      <c r="I7" s="183">
        <f t="shared" ca="1" si="5"/>
        <v>259.17</v>
      </c>
      <c r="J7" s="180">
        <f t="shared" ca="1" si="6"/>
        <v>76.790000000000006</v>
      </c>
      <c r="K7" s="180">
        <f t="shared" ca="1" si="7"/>
        <v>1.92</v>
      </c>
      <c r="L7" s="180">
        <f t="shared" ca="1" si="8"/>
        <v>0</v>
      </c>
      <c r="M7" s="181">
        <f t="shared" ca="1" si="9"/>
        <v>337.88000000000005</v>
      </c>
      <c r="N7" s="179">
        <f t="shared" ca="1" si="10"/>
        <v>259.17368182786782</v>
      </c>
      <c r="O7" s="180">
        <f t="shared" ca="1" si="11"/>
        <v>76.791090896176144</v>
      </c>
      <c r="P7" s="180">
        <f t="shared" ca="1" si="12"/>
        <v>1.9200272759559602</v>
      </c>
      <c r="Q7" s="180">
        <f t="shared" ca="1" si="13"/>
        <v>0</v>
      </c>
      <c r="R7" s="181">
        <f t="shared" ca="1" si="14"/>
        <v>337.88479999999998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337.88479999999998</v>
      </c>
      <c r="I8" s="183">
        <f t="shared" ca="1" si="5"/>
        <v>259.17</v>
      </c>
      <c r="J8" s="180">
        <f t="shared" ca="1" si="6"/>
        <v>76.790000000000006</v>
      </c>
      <c r="K8" s="180">
        <f t="shared" ca="1" si="7"/>
        <v>1.92</v>
      </c>
      <c r="L8" s="180">
        <f t="shared" ca="1" si="8"/>
        <v>0</v>
      </c>
      <c r="M8" s="181">
        <f t="shared" ca="1" si="9"/>
        <v>337.88000000000005</v>
      </c>
      <c r="N8" s="179">
        <f t="shared" ca="1" si="10"/>
        <v>259.17368182786782</v>
      </c>
      <c r="O8" s="180">
        <f t="shared" ca="1" si="11"/>
        <v>76.791090896176144</v>
      </c>
      <c r="P8" s="180">
        <f t="shared" ca="1" si="12"/>
        <v>1.9200272759559602</v>
      </c>
      <c r="Q8" s="180">
        <f t="shared" ca="1" si="13"/>
        <v>0</v>
      </c>
      <c r="R8" s="181">
        <f t="shared" ca="1" si="14"/>
        <v>337.88479999999998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347.48379999999997</v>
      </c>
      <c r="I9" s="183">
        <f t="shared" ca="1" si="5"/>
        <v>268.77</v>
      </c>
      <c r="J9" s="180">
        <f t="shared" ca="1" si="6"/>
        <v>76.790000000000006</v>
      </c>
      <c r="K9" s="180">
        <f t="shared" ca="1" si="7"/>
        <v>1.92</v>
      </c>
      <c r="L9" s="180">
        <f t="shared" ca="1" si="8"/>
        <v>0</v>
      </c>
      <c r="M9" s="181">
        <f t="shared" ca="1" si="9"/>
        <v>347.48</v>
      </c>
      <c r="N9" s="179">
        <f t="shared" ca="1" si="10"/>
        <v>268.77293923679053</v>
      </c>
      <c r="O9" s="180">
        <f t="shared" ca="1" si="11"/>
        <v>76.790839766317475</v>
      </c>
      <c r="P9" s="180">
        <f t="shared" ca="1" si="12"/>
        <v>1.9200209968919071</v>
      </c>
      <c r="Q9" s="180">
        <f t="shared" ca="1" si="13"/>
        <v>0</v>
      </c>
      <c r="R9" s="181">
        <f t="shared" ca="1" si="14"/>
        <v>347.48379999999997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347.48379999999997</v>
      </c>
      <c r="I10" s="183">
        <f t="shared" ca="1" si="5"/>
        <v>268.77</v>
      </c>
      <c r="J10" s="180">
        <f t="shared" ca="1" si="6"/>
        <v>76.790000000000006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347.48</v>
      </c>
      <c r="N10" s="179">
        <f t="shared" ca="1" si="10"/>
        <v>268.77293923679053</v>
      </c>
      <c r="O10" s="180">
        <f t="shared" ca="1" si="11"/>
        <v>76.790839766317475</v>
      </c>
      <c r="P10" s="180">
        <f t="shared" ca="1" si="12"/>
        <v>1.9200209968919071</v>
      </c>
      <c r="Q10" s="180">
        <f t="shared" ca="1" si="13"/>
        <v>0</v>
      </c>
      <c r="R10" s="181">
        <f t="shared" ca="1" si="14"/>
        <v>347.48379999999997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347.48379999999997</v>
      </c>
      <c r="I11" s="183">
        <f t="shared" ca="1" si="5"/>
        <v>268.77</v>
      </c>
      <c r="J11" s="180">
        <f t="shared" ca="1" si="6"/>
        <v>76.790000000000006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347.48</v>
      </c>
      <c r="N11" s="179">
        <f t="shared" ca="1" si="10"/>
        <v>268.77293923679053</v>
      </c>
      <c r="O11" s="180">
        <f t="shared" ca="1" si="11"/>
        <v>76.790839766317475</v>
      </c>
      <c r="P11" s="180">
        <f t="shared" ca="1" si="12"/>
        <v>1.9200209968919071</v>
      </c>
      <c r="Q11" s="180">
        <f t="shared" ca="1" si="13"/>
        <v>0</v>
      </c>
      <c r="R11" s="181">
        <f t="shared" ca="1" si="14"/>
        <v>347.48379999999997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347.48379999999997</v>
      </c>
      <c r="I12" s="183">
        <f t="shared" ca="1" si="5"/>
        <v>268.77</v>
      </c>
      <c r="J12" s="180">
        <f t="shared" ca="1" si="6"/>
        <v>76.790000000000006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347.48</v>
      </c>
      <c r="N12" s="179">
        <f t="shared" ca="1" si="10"/>
        <v>268.77293923679053</v>
      </c>
      <c r="O12" s="180">
        <f t="shared" ca="1" si="11"/>
        <v>76.790839766317475</v>
      </c>
      <c r="P12" s="180">
        <f t="shared" ca="1" si="12"/>
        <v>1.9200209968919071</v>
      </c>
      <c r="Q12" s="180">
        <f t="shared" ca="1" si="13"/>
        <v>0</v>
      </c>
      <c r="R12" s="181">
        <f t="shared" ca="1" si="14"/>
        <v>347.48379999999997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362</v>
      </c>
      <c r="H13" s="182">
        <f t="shared" ca="1" si="2"/>
        <v>347.48379999999997</v>
      </c>
      <c r="I13" s="183">
        <f t="shared" ca="1" si="5"/>
        <v>268.77</v>
      </c>
      <c r="J13" s="180">
        <f t="shared" ca="1" si="6"/>
        <v>76.790000000000006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347.48</v>
      </c>
      <c r="N13" s="179">
        <f t="shared" ca="1" si="10"/>
        <v>268.77293923679053</v>
      </c>
      <c r="O13" s="180">
        <f t="shared" ca="1" si="11"/>
        <v>76.790839766317475</v>
      </c>
      <c r="P13" s="180">
        <f t="shared" ca="1" si="12"/>
        <v>1.9200209968919071</v>
      </c>
      <c r="Q13" s="180">
        <f t="shared" ca="1" si="13"/>
        <v>0</v>
      </c>
      <c r="R13" s="181">
        <f t="shared" ca="1" si="14"/>
        <v>347.48379999999997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362</v>
      </c>
      <c r="H14" s="182">
        <f t="shared" ca="1" si="2"/>
        <v>347.48379999999997</v>
      </c>
      <c r="I14" s="183">
        <f t="shared" ca="1" si="5"/>
        <v>268.77</v>
      </c>
      <c r="J14" s="180">
        <f t="shared" ca="1" si="6"/>
        <v>76.790000000000006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347.48</v>
      </c>
      <c r="N14" s="179">
        <f t="shared" ca="1" si="10"/>
        <v>268.77293923679053</v>
      </c>
      <c r="O14" s="180">
        <f t="shared" ca="1" si="11"/>
        <v>76.790839766317475</v>
      </c>
      <c r="P14" s="180">
        <f t="shared" ca="1" si="12"/>
        <v>1.9200209968919071</v>
      </c>
      <c r="Q14" s="180">
        <f t="shared" ca="1" si="13"/>
        <v>0</v>
      </c>
      <c r="R14" s="181">
        <f t="shared" ca="1" si="14"/>
        <v>347.48379999999997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347.48379999999997</v>
      </c>
      <c r="I15" s="183">
        <f t="shared" ca="1" si="5"/>
        <v>268.77</v>
      </c>
      <c r="J15" s="180">
        <f t="shared" ca="1" si="6"/>
        <v>76.790000000000006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347.48</v>
      </c>
      <c r="N15" s="179">
        <f t="shared" ca="1" si="10"/>
        <v>268.77293923679053</v>
      </c>
      <c r="O15" s="180">
        <f t="shared" ca="1" si="11"/>
        <v>76.790839766317475</v>
      </c>
      <c r="P15" s="180">
        <f t="shared" ca="1" si="12"/>
        <v>1.9200209968919071</v>
      </c>
      <c r="Q15" s="180">
        <f t="shared" ca="1" si="13"/>
        <v>0</v>
      </c>
      <c r="R15" s="181">
        <f t="shared" ca="1" si="14"/>
        <v>347.48379999999997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347.48379999999997</v>
      </c>
      <c r="I16" s="183">
        <f t="shared" ca="1" si="5"/>
        <v>268.77</v>
      </c>
      <c r="J16" s="180">
        <f t="shared" ca="1" si="6"/>
        <v>76.790000000000006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347.48</v>
      </c>
      <c r="N16" s="179">
        <f t="shared" ca="1" si="10"/>
        <v>268.77293923679053</v>
      </c>
      <c r="O16" s="180">
        <f t="shared" ca="1" si="11"/>
        <v>76.790839766317475</v>
      </c>
      <c r="P16" s="180">
        <f t="shared" ca="1" si="12"/>
        <v>1.9200209968919071</v>
      </c>
      <c r="Q16" s="180">
        <f t="shared" ca="1" si="13"/>
        <v>0</v>
      </c>
      <c r="R16" s="181">
        <f t="shared" ca="1" si="14"/>
        <v>347.48379999999997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347.48379999999997</v>
      </c>
      <c r="I17" s="183">
        <f t="shared" ca="1" si="5"/>
        <v>268.77</v>
      </c>
      <c r="J17" s="180">
        <f t="shared" ca="1" si="6"/>
        <v>76.790000000000006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347.48</v>
      </c>
      <c r="N17" s="179">
        <f t="shared" ca="1" si="10"/>
        <v>268.77293923679053</v>
      </c>
      <c r="O17" s="180">
        <f t="shared" ca="1" si="11"/>
        <v>76.790839766317475</v>
      </c>
      <c r="P17" s="180">
        <f t="shared" ca="1" si="12"/>
        <v>1.9200209968919071</v>
      </c>
      <c r="Q17" s="180">
        <f t="shared" ca="1" si="13"/>
        <v>0</v>
      </c>
      <c r="R17" s="181">
        <f t="shared" ca="1" si="14"/>
        <v>347.48379999999997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347.48379999999997</v>
      </c>
      <c r="I18" s="183">
        <f t="shared" ca="1" si="5"/>
        <v>268.77</v>
      </c>
      <c r="J18" s="180">
        <f t="shared" ca="1" si="6"/>
        <v>76.790000000000006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347.48</v>
      </c>
      <c r="N18" s="179">
        <f t="shared" ca="1" si="10"/>
        <v>268.77293923679053</v>
      </c>
      <c r="O18" s="180">
        <f t="shared" ca="1" si="11"/>
        <v>76.790839766317475</v>
      </c>
      <c r="P18" s="180">
        <f t="shared" ca="1" si="12"/>
        <v>1.9200209968919071</v>
      </c>
      <c r="Q18" s="180">
        <f t="shared" ca="1" si="13"/>
        <v>0</v>
      </c>
      <c r="R18" s="181">
        <f t="shared" ca="1" si="14"/>
        <v>347.48379999999997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347.48379999999997</v>
      </c>
      <c r="I19" s="183">
        <f t="shared" ca="1" si="5"/>
        <v>268.77</v>
      </c>
      <c r="J19" s="180">
        <f t="shared" ca="1" si="6"/>
        <v>76.790000000000006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347.48</v>
      </c>
      <c r="N19" s="179">
        <f t="shared" ca="1" si="10"/>
        <v>268.77293923679053</v>
      </c>
      <c r="O19" s="180">
        <f t="shared" ca="1" si="11"/>
        <v>76.790839766317475</v>
      </c>
      <c r="P19" s="180">
        <f t="shared" ca="1" si="12"/>
        <v>1.9200209968919071</v>
      </c>
      <c r="Q19" s="180">
        <f t="shared" ca="1" si="13"/>
        <v>0</v>
      </c>
      <c r="R19" s="181">
        <f t="shared" ca="1" si="14"/>
        <v>347.48379999999997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347.48379999999997</v>
      </c>
      <c r="I20" s="183">
        <f t="shared" ca="1" si="5"/>
        <v>268.77</v>
      </c>
      <c r="J20" s="180">
        <f t="shared" ca="1" si="6"/>
        <v>76.790000000000006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347.48</v>
      </c>
      <c r="N20" s="179">
        <f t="shared" ca="1" si="10"/>
        <v>268.77293923679053</v>
      </c>
      <c r="O20" s="180">
        <f t="shared" ca="1" si="11"/>
        <v>76.790839766317475</v>
      </c>
      <c r="P20" s="180">
        <f t="shared" ca="1" si="12"/>
        <v>1.9200209968919071</v>
      </c>
      <c r="Q20" s="180">
        <f t="shared" ca="1" si="13"/>
        <v>0</v>
      </c>
      <c r="R20" s="181">
        <f t="shared" ca="1" si="14"/>
        <v>347.48379999999997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347.48379999999997</v>
      </c>
      <c r="I21" s="183">
        <f t="shared" ca="1" si="5"/>
        <v>268.77</v>
      </c>
      <c r="J21" s="180">
        <f t="shared" ca="1" si="6"/>
        <v>76.790000000000006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347.48</v>
      </c>
      <c r="N21" s="179">
        <f t="shared" ca="1" si="10"/>
        <v>268.77293923679053</v>
      </c>
      <c r="O21" s="180">
        <f t="shared" ca="1" si="11"/>
        <v>76.790839766317475</v>
      </c>
      <c r="P21" s="180">
        <f t="shared" ca="1" si="12"/>
        <v>1.9200209968919071</v>
      </c>
      <c r="Q21" s="180">
        <f t="shared" ca="1" si="13"/>
        <v>0</v>
      </c>
      <c r="R21" s="181">
        <f t="shared" ca="1" si="14"/>
        <v>347.48379999999997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347.48379999999997</v>
      </c>
      <c r="I22" s="183">
        <f t="shared" ca="1" si="5"/>
        <v>268.77</v>
      </c>
      <c r="J22" s="180">
        <f t="shared" ca="1" si="6"/>
        <v>76.790000000000006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347.48</v>
      </c>
      <c r="N22" s="179">
        <f t="shared" ca="1" si="10"/>
        <v>268.77293923679053</v>
      </c>
      <c r="O22" s="180">
        <f t="shared" ca="1" si="11"/>
        <v>76.790839766317475</v>
      </c>
      <c r="P22" s="180">
        <f t="shared" ca="1" si="12"/>
        <v>1.9200209968919071</v>
      </c>
      <c r="Q22" s="180">
        <f t="shared" ca="1" si="13"/>
        <v>0</v>
      </c>
      <c r="R22" s="181">
        <f t="shared" ca="1" si="14"/>
        <v>347.48379999999997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362</v>
      </c>
      <c r="H23" s="182">
        <f t="shared" ca="1" si="2"/>
        <v>347.48379999999997</v>
      </c>
      <c r="I23" s="183">
        <f t="shared" ca="1" si="5"/>
        <v>268.77</v>
      </c>
      <c r="J23" s="180">
        <f t="shared" ca="1" si="6"/>
        <v>76.790000000000006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347.48</v>
      </c>
      <c r="N23" s="179">
        <f t="shared" ca="1" si="10"/>
        <v>268.77293923679053</v>
      </c>
      <c r="O23" s="180">
        <f t="shared" ca="1" si="11"/>
        <v>76.790839766317475</v>
      </c>
      <c r="P23" s="180">
        <f t="shared" ca="1" si="12"/>
        <v>1.9200209968919071</v>
      </c>
      <c r="Q23" s="180">
        <f t="shared" ca="1" si="13"/>
        <v>0</v>
      </c>
      <c r="R23" s="181">
        <f t="shared" ca="1" si="14"/>
        <v>347.48379999999997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362</v>
      </c>
      <c r="H24" s="182">
        <f t="shared" ca="1" si="2"/>
        <v>347.48379999999997</v>
      </c>
      <c r="I24" s="183">
        <f t="shared" ca="1" si="5"/>
        <v>268.77</v>
      </c>
      <c r="J24" s="180">
        <f t="shared" ca="1" si="6"/>
        <v>76.790000000000006</v>
      </c>
      <c r="K24" s="180">
        <f t="shared" ca="1" si="7"/>
        <v>1.92</v>
      </c>
      <c r="L24" s="180">
        <f t="shared" ca="1" si="8"/>
        <v>0</v>
      </c>
      <c r="M24" s="181">
        <f t="shared" ca="1" si="9"/>
        <v>347.48</v>
      </c>
      <c r="N24" s="179">
        <f t="shared" ca="1" si="10"/>
        <v>268.77293923679053</v>
      </c>
      <c r="O24" s="180">
        <f t="shared" ca="1" si="11"/>
        <v>76.790839766317475</v>
      </c>
      <c r="P24" s="180">
        <f t="shared" ca="1" si="12"/>
        <v>1.9200209968919071</v>
      </c>
      <c r="Q24" s="180">
        <f t="shared" ca="1" si="13"/>
        <v>0</v>
      </c>
      <c r="R24" s="181">
        <f t="shared" ca="1" si="14"/>
        <v>347.48379999999997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362</v>
      </c>
      <c r="H25" s="182">
        <f t="shared" ca="1" si="2"/>
        <v>347.48379999999997</v>
      </c>
      <c r="I25" s="183">
        <f t="shared" ca="1" si="5"/>
        <v>268.77</v>
      </c>
      <c r="J25" s="180">
        <f t="shared" ca="1" si="6"/>
        <v>76.790000000000006</v>
      </c>
      <c r="K25" s="180">
        <f t="shared" ca="1" si="7"/>
        <v>1.92</v>
      </c>
      <c r="L25" s="180">
        <f t="shared" ca="1" si="8"/>
        <v>0</v>
      </c>
      <c r="M25" s="181">
        <f t="shared" ca="1" si="9"/>
        <v>347.48</v>
      </c>
      <c r="N25" s="179">
        <f t="shared" ca="1" si="10"/>
        <v>268.77293923679053</v>
      </c>
      <c r="O25" s="180">
        <f t="shared" ca="1" si="11"/>
        <v>76.790839766317475</v>
      </c>
      <c r="P25" s="180">
        <f t="shared" ca="1" si="12"/>
        <v>1.9200209968919071</v>
      </c>
      <c r="Q25" s="180">
        <f t="shared" ca="1" si="13"/>
        <v>0</v>
      </c>
      <c r="R25" s="181">
        <f t="shared" ca="1" si="14"/>
        <v>347.48379999999997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362</v>
      </c>
      <c r="H26" s="182">
        <f t="shared" ca="1" si="2"/>
        <v>347.48379999999997</v>
      </c>
      <c r="I26" s="183">
        <f t="shared" ca="1" si="5"/>
        <v>268.77</v>
      </c>
      <c r="J26" s="180">
        <f t="shared" ca="1" si="6"/>
        <v>76.790000000000006</v>
      </c>
      <c r="K26" s="180">
        <f t="shared" ca="1" si="7"/>
        <v>1.92</v>
      </c>
      <c r="L26" s="180">
        <f t="shared" ca="1" si="8"/>
        <v>0</v>
      </c>
      <c r="M26" s="181">
        <f t="shared" ca="1" si="9"/>
        <v>347.48</v>
      </c>
      <c r="N26" s="179">
        <f t="shared" ca="1" si="10"/>
        <v>268.77293923679053</v>
      </c>
      <c r="O26" s="180">
        <f t="shared" ca="1" si="11"/>
        <v>76.790839766317475</v>
      </c>
      <c r="P26" s="180">
        <f t="shared" ca="1" si="12"/>
        <v>1.9200209968919071</v>
      </c>
      <c r="Q26" s="180">
        <f t="shared" ca="1" si="13"/>
        <v>0</v>
      </c>
      <c r="R26" s="181">
        <f t="shared" ca="1" si="14"/>
        <v>347.48379999999997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422</v>
      </c>
      <c r="H27" s="182">
        <f t="shared" ca="1" si="2"/>
        <v>405.07780000000002</v>
      </c>
      <c r="I27" s="183">
        <f t="shared" ca="1" si="5"/>
        <v>326.37</v>
      </c>
      <c r="J27" s="180">
        <f t="shared" ca="1" si="6"/>
        <v>76.790000000000006</v>
      </c>
      <c r="K27" s="180">
        <f t="shared" ca="1" si="7"/>
        <v>1.92</v>
      </c>
      <c r="L27" s="180">
        <f t="shared" ca="1" si="8"/>
        <v>0</v>
      </c>
      <c r="M27" s="181">
        <f t="shared" ca="1" si="9"/>
        <v>405.08000000000004</v>
      </c>
      <c r="N27" s="179">
        <f t="shared" ca="1" si="10"/>
        <v>326.36822747605413</v>
      </c>
      <c r="O27" s="180">
        <f t="shared" ca="1" si="11"/>
        <v>76.789582951515754</v>
      </c>
      <c r="P27" s="180">
        <f t="shared" ca="1" si="12"/>
        <v>1.919989572430137</v>
      </c>
      <c r="Q27" s="180">
        <f t="shared" ca="1" si="13"/>
        <v>0</v>
      </c>
      <c r="R27" s="181">
        <f t="shared" ca="1" si="14"/>
        <v>405.07780000000002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517</v>
      </c>
      <c r="H28" s="182">
        <f t="shared" ca="1" si="2"/>
        <v>496.26830000000001</v>
      </c>
      <c r="I28" s="183">
        <f t="shared" ca="1" si="5"/>
        <v>393.56</v>
      </c>
      <c r="J28" s="180">
        <f t="shared" ca="1" si="6"/>
        <v>100.79</v>
      </c>
      <c r="K28" s="180">
        <f t="shared" ca="1" si="7"/>
        <v>1.92</v>
      </c>
      <c r="L28" s="180">
        <f t="shared" ca="1" si="8"/>
        <v>0</v>
      </c>
      <c r="M28" s="181">
        <f t="shared" ca="1" si="9"/>
        <v>496.27000000000004</v>
      </c>
      <c r="N28" s="179">
        <f t="shared" ca="1" si="10"/>
        <v>393.5586518387168</v>
      </c>
      <c r="O28" s="180">
        <f t="shared" ca="1" si="11"/>
        <v>100.78965473834808</v>
      </c>
      <c r="P28" s="180">
        <f t="shared" ca="1" si="12"/>
        <v>1.9199934229350957</v>
      </c>
      <c r="Q28" s="180">
        <f t="shared" ca="1" si="13"/>
        <v>0</v>
      </c>
      <c r="R28" s="181">
        <f t="shared" ca="1" si="14"/>
        <v>496.26829999999995</v>
      </c>
      <c r="W28" s="46"/>
      <c r="X28" s="46">
        <v>28</v>
      </c>
    </row>
    <row r="29" spans="1:24">
      <c r="A29" s="61" t="s">
        <v>71</v>
      </c>
      <c r="B29" s="174">
        <f t="shared" ca="1" si="3"/>
        <v>682.82912699999997</v>
      </c>
      <c r="C29" s="179">
        <f t="shared" ca="1" si="4"/>
        <v>509.39052874199996</v>
      </c>
      <c r="D29" s="180">
        <f t="shared" ca="1" si="4"/>
        <v>164.08383921810002</v>
      </c>
      <c r="E29" s="180">
        <f t="shared" ca="1" si="4"/>
        <v>9.3547590398999994</v>
      </c>
      <c r="F29" s="181">
        <f t="shared" ca="1" si="4"/>
        <v>0</v>
      </c>
      <c r="G29" s="182">
        <f t="shared" ca="1" si="1"/>
        <v>661.541833</v>
      </c>
      <c r="H29" s="182">
        <f t="shared" ca="1" si="2"/>
        <v>635.014005</v>
      </c>
      <c r="I29" s="183">
        <f t="shared" ca="1" si="5"/>
        <v>473.72</v>
      </c>
      <c r="J29" s="180">
        <f t="shared" ca="1" si="6"/>
        <v>152.59</v>
      </c>
      <c r="K29" s="180">
        <f t="shared" ca="1" si="7"/>
        <v>8.6999999999999993</v>
      </c>
      <c r="L29" s="180">
        <f t="shared" ca="1" si="8"/>
        <v>0</v>
      </c>
      <c r="M29" s="181">
        <f t="shared" ca="1" si="9"/>
        <v>635.0100000000001</v>
      </c>
      <c r="N29" s="179">
        <f t="shared" ca="1" si="10"/>
        <v>473.72298774601967</v>
      </c>
      <c r="O29" s="180">
        <f t="shared" ca="1" si="11"/>
        <v>152.5909623831908</v>
      </c>
      <c r="P29" s="180">
        <f t="shared" ca="1" si="12"/>
        <v>8.700054870789435</v>
      </c>
      <c r="Q29" s="180">
        <f t="shared" ca="1" si="13"/>
        <v>0</v>
      </c>
      <c r="R29" s="181">
        <f t="shared" ca="1" si="14"/>
        <v>635.014005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682.82912699999997</v>
      </c>
      <c r="H30" s="182">
        <f t="shared" ca="1" si="2"/>
        <v>655.44767899999999</v>
      </c>
      <c r="I30" s="183">
        <f t="shared" ca="1" si="5"/>
        <v>488.96</v>
      </c>
      <c r="J30" s="180">
        <f t="shared" ca="1" si="6"/>
        <v>157.5</v>
      </c>
      <c r="K30" s="180">
        <f t="shared" ca="1" si="7"/>
        <v>8.98</v>
      </c>
      <c r="L30" s="180">
        <f t="shared" ca="1" si="8"/>
        <v>0</v>
      </c>
      <c r="M30" s="181">
        <f t="shared" ca="1" si="9"/>
        <v>655.44</v>
      </c>
      <c r="N30" s="179">
        <f t="shared" ca="1" si="10"/>
        <v>488.96572855461972</v>
      </c>
      <c r="O30" s="180">
        <f t="shared" ca="1" si="11"/>
        <v>157.50184523755033</v>
      </c>
      <c r="P30" s="180">
        <f t="shared" ca="1" si="12"/>
        <v>8.9801052078298547</v>
      </c>
      <c r="Q30" s="180">
        <f t="shared" ca="1" si="13"/>
        <v>0</v>
      </c>
      <c r="R30" s="181">
        <f t="shared" ca="1" si="14"/>
        <v>655.44767899999988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655.44767899999999</v>
      </c>
      <c r="I31" s="183">
        <f t="shared" ca="1" si="5"/>
        <v>488.96</v>
      </c>
      <c r="J31" s="180">
        <f t="shared" ca="1" si="6"/>
        <v>157.5</v>
      </c>
      <c r="K31" s="180">
        <f t="shared" ca="1" si="7"/>
        <v>8.98</v>
      </c>
      <c r="L31" s="180">
        <f t="shared" ca="1" si="8"/>
        <v>0</v>
      </c>
      <c r="M31" s="181">
        <f t="shared" ca="1" si="9"/>
        <v>655.44</v>
      </c>
      <c r="N31" s="179">
        <f t="shared" ca="1" si="10"/>
        <v>488.96572855461972</v>
      </c>
      <c r="O31" s="180">
        <f t="shared" ca="1" si="11"/>
        <v>157.50184523755033</v>
      </c>
      <c r="P31" s="180">
        <f t="shared" ca="1" si="12"/>
        <v>8.9801052078298547</v>
      </c>
      <c r="Q31" s="180">
        <f t="shared" ca="1" si="13"/>
        <v>0</v>
      </c>
      <c r="R31" s="181">
        <f t="shared" ca="1" si="14"/>
        <v>655.44767899999988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655.44767899999999</v>
      </c>
      <c r="I32" s="183">
        <f t="shared" ca="1" si="5"/>
        <v>488.96</v>
      </c>
      <c r="J32" s="180">
        <f t="shared" ca="1" si="6"/>
        <v>157.5</v>
      </c>
      <c r="K32" s="180">
        <f t="shared" ca="1" si="7"/>
        <v>8.98</v>
      </c>
      <c r="L32" s="180">
        <f t="shared" ca="1" si="8"/>
        <v>0</v>
      </c>
      <c r="M32" s="181">
        <f t="shared" ca="1" si="9"/>
        <v>655.44</v>
      </c>
      <c r="N32" s="179">
        <f t="shared" ca="1" si="10"/>
        <v>488.96572855461972</v>
      </c>
      <c r="O32" s="180">
        <f t="shared" ca="1" si="11"/>
        <v>157.50184523755033</v>
      </c>
      <c r="P32" s="180">
        <f t="shared" ca="1" si="12"/>
        <v>8.9801052078298547</v>
      </c>
      <c r="Q32" s="180">
        <f t="shared" ca="1" si="13"/>
        <v>0</v>
      </c>
      <c r="R32" s="181">
        <f t="shared" ca="1" si="14"/>
        <v>655.44767899999988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655.44767899999999</v>
      </c>
      <c r="I33" s="183">
        <f t="shared" ca="1" si="5"/>
        <v>488.96</v>
      </c>
      <c r="J33" s="180">
        <f t="shared" ca="1" si="6"/>
        <v>157.5</v>
      </c>
      <c r="K33" s="180">
        <f t="shared" ca="1" si="7"/>
        <v>8.98</v>
      </c>
      <c r="L33" s="180">
        <f t="shared" ca="1" si="8"/>
        <v>0</v>
      </c>
      <c r="M33" s="181">
        <f t="shared" ca="1" si="9"/>
        <v>655.44</v>
      </c>
      <c r="N33" s="179">
        <f t="shared" ca="1" si="10"/>
        <v>488.96572855461972</v>
      </c>
      <c r="O33" s="180">
        <f t="shared" ca="1" si="11"/>
        <v>157.50184523755033</v>
      </c>
      <c r="P33" s="180">
        <f t="shared" ca="1" si="12"/>
        <v>8.9801052078298547</v>
      </c>
      <c r="Q33" s="180">
        <f t="shared" ca="1" si="13"/>
        <v>0</v>
      </c>
      <c r="R33" s="181">
        <f t="shared" ca="1" si="14"/>
        <v>655.44767899999988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655.44767899999999</v>
      </c>
      <c r="I34" s="183">
        <f t="shared" ca="1" si="5"/>
        <v>488.96</v>
      </c>
      <c r="J34" s="180">
        <f t="shared" ca="1" si="6"/>
        <v>157.5</v>
      </c>
      <c r="K34" s="180">
        <f t="shared" ca="1" si="7"/>
        <v>8.98</v>
      </c>
      <c r="L34" s="180">
        <f t="shared" ca="1" si="8"/>
        <v>0</v>
      </c>
      <c r="M34" s="181">
        <f t="shared" ca="1" si="9"/>
        <v>655.44</v>
      </c>
      <c r="N34" s="179">
        <f t="shared" ca="1" si="10"/>
        <v>488.96572855461972</v>
      </c>
      <c r="O34" s="180">
        <f t="shared" ca="1" si="11"/>
        <v>157.50184523755033</v>
      </c>
      <c r="P34" s="180">
        <f t="shared" ca="1" si="12"/>
        <v>8.9801052078298547</v>
      </c>
      <c r="Q34" s="180">
        <f t="shared" ca="1" si="13"/>
        <v>0</v>
      </c>
      <c r="R34" s="181">
        <f t="shared" ca="1" si="14"/>
        <v>655.44767899999988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655.44767899999999</v>
      </c>
      <c r="I35" s="183">
        <f t="shared" ca="1" si="5"/>
        <v>488.96</v>
      </c>
      <c r="J35" s="180">
        <f t="shared" ca="1" si="6"/>
        <v>157.5</v>
      </c>
      <c r="K35" s="180">
        <f t="shared" ca="1" si="7"/>
        <v>8.98</v>
      </c>
      <c r="L35" s="180">
        <f t="shared" ca="1" si="8"/>
        <v>0</v>
      </c>
      <c r="M35" s="181">
        <f t="shared" ca="1" si="9"/>
        <v>655.44</v>
      </c>
      <c r="N35" s="179">
        <f t="shared" ca="1" si="10"/>
        <v>488.96572855461972</v>
      </c>
      <c r="O35" s="180">
        <f t="shared" ca="1" si="11"/>
        <v>157.50184523755033</v>
      </c>
      <c r="P35" s="180">
        <f t="shared" ca="1" si="12"/>
        <v>8.9801052078298547</v>
      </c>
      <c r="Q35" s="180">
        <f t="shared" ca="1" si="13"/>
        <v>0</v>
      </c>
      <c r="R35" s="181">
        <f t="shared" ca="1" si="14"/>
        <v>655.44767899999988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655.44767899999999</v>
      </c>
      <c r="I36" s="183">
        <f t="shared" ca="1" si="5"/>
        <v>488.96</v>
      </c>
      <c r="J36" s="180">
        <f t="shared" ca="1" si="6"/>
        <v>157.5</v>
      </c>
      <c r="K36" s="180">
        <f t="shared" ca="1" si="7"/>
        <v>8.98</v>
      </c>
      <c r="L36" s="180">
        <f t="shared" ca="1" si="8"/>
        <v>0</v>
      </c>
      <c r="M36" s="181">
        <f t="shared" ca="1" si="9"/>
        <v>655.44</v>
      </c>
      <c r="N36" s="179">
        <f t="shared" ca="1" si="10"/>
        <v>488.96572855461972</v>
      </c>
      <c r="O36" s="180">
        <f t="shared" ca="1" si="11"/>
        <v>157.50184523755033</v>
      </c>
      <c r="P36" s="180">
        <f t="shared" ca="1" si="12"/>
        <v>8.9801052078298547</v>
      </c>
      <c r="Q36" s="180">
        <f t="shared" ca="1" si="13"/>
        <v>0</v>
      </c>
      <c r="R36" s="181">
        <f t="shared" ca="1" si="14"/>
        <v>655.44767899999988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655.44767899999999</v>
      </c>
      <c r="I37" s="183">
        <f t="shared" ca="1" si="5"/>
        <v>488.96</v>
      </c>
      <c r="J37" s="180">
        <f t="shared" ca="1" si="6"/>
        <v>157.5</v>
      </c>
      <c r="K37" s="180">
        <f t="shared" ca="1" si="7"/>
        <v>8.98</v>
      </c>
      <c r="L37" s="180">
        <f t="shared" ca="1" si="8"/>
        <v>0</v>
      </c>
      <c r="M37" s="181">
        <f t="shared" ca="1" si="9"/>
        <v>655.44</v>
      </c>
      <c r="N37" s="179">
        <f t="shared" ca="1" si="10"/>
        <v>488.96572855461972</v>
      </c>
      <c r="O37" s="180">
        <f t="shared" ca="1" si="11"/>
        <v>157.50184523755033</v>
      </c>
      <c r="P37" s="180">
        <f t="shared" ca="1" si="12"/>
        <v>8.9801052078298547</v>
      </c>
      <c r="Q37" s="180">
        <f t="shared" ca="1" si="13"/>
        <v>0</v>
      </c>
      <c r="R37" s="181">
        <f t="shared" ca="1" si="14"/>
        <v>655.44767899999988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655.44767899999999</v>
      </c>
      <c r="I38" s="183">
        <f t="shared" ca="1" si="5"/>
        <v>488.96</v>
      </c>
      <c r="J38" s="180">
        <f t="shared" ca="1" si="6"/>
        <v>157.5</v>
      </c>
      <c r="K38" s="180">
        <f t="shared" ca="1" si="7"/>
        <v>8.98</v>
      </c>
      <c r="L38" s="180">
        <f t="shared" ca="1" si="8"/>
        <v>0</v>
      </c>
      <c r="M38" s="181">
        <f t="shared" ca="1" si="9"/>
        <v>655.44</v>
      </c>
      <c r="N38" s="179">
        <f t="shared" ca="1" si="10"/>
        <v>488.96572855461972</v>
      </c>
      <c r="O38" s="180">
        <f t="shared" ca="1" si="11"/>
        <v>157.50184523755033</v>
      </c>
      <c r="P38" s="180">
        <f t="shared" ca="1" si="12"/>
        <v>8.9801052078298547</v>
      </c>
      <c r="Q38" s="180">
        <f t="shared" ca="1" si="13"/>
        <v>0</v>
      </c>
      <c r="R38" s="181">
        <f t="shared" ca="1" si="14"/>
        <v>655.44767899999988</v>
      </c>
      <c r="W38" s="46"/>
      <c r="X38" s="46">
        <v>38</v>
      </c>
    </row>
    <row r="39" spans="1:24">
      <c r="A39" s="61" t="s">
        <v>81</v>
      </c>
      <c r="B39" s="174">
        <f t="shared" ca="1" si="3"/>
        <v>341.26456300000001</v>
      </c>
      <c r="C39" s="179">
        <f t="shared" ca="1" si="15"/>
        <v>254.58336399799998</v>
      </c>
      <c r="D39" s="180">
        <f t="shared" ca="1" si="15"/>
        <v>82.00587448890002</v>
      </c>
      <c r="E39" s="180">
        <f t="shared" ca="1" si="15"/>
        <v>4.6753245131000005</v>
      </c>
      <c r="F39" s="181">
        <f t="shared" ca="1" si="15"/>
        <v>0</v>
      </c>
      <c r="G39" s="182">
        <f t="shared" ca="1" si="1"/>
        <v>341.26456300000001</v>
      </c>
      <c r="H39" s="182">
        <f t="shared" ca="1" si="2"/>
        <v>327.57985400000001</v>
      </c>
      <c r="I39" s="183">
        <f t="shared" ca="1" si="5"/>
        <v>244.37</v>
      </c>
      <c r="J39" s="180">
        <f t="shared" ca="1" si="6"/>
        <v>78.709999999999994</v>
      </c>
      <c r="K39" s="180">
        <f t="shared" ca="1" si="7"/>
        <v>4.49</v>
      </c>
      <c r="L39" s="180">
        <f t="shared" ca="1" si="8"/>
        <v>0</v>
      </c>
      <c r="M39" s="181">
        <f t="shared" ca="1" si="9"/>
        <v>327.57</v>
      </c>
      <c r="N39" s="179">
        <f t="shared" ca="1" si="10"/>
        <v>244.37735116762832</v>
      </c>
      <c r="O39" s="180">
        <f t="shared" ca="1" si="11"/>
        <v>78.712367763653575</v>
      </c>
      <c r="P39" s="180">
        <f t="shared" ca="1" si="12"/>
        <v>4.4901350687181374</v>
      </c>
      <c r="Q39" s="180">
        <f t="shared" ca="1" si="13"/>
        <v>0</v>
      </c>
      <c r="R39" s="181">
        <f t="shared" ca="1" si="14"/>
        <v>327.57985400000001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341.26456300000001</v>
      </c>
      <c r="C40" s="179">
        <f t="shared" ca="1" si="15"/>
        <v>254.58336399799998</v>
      </c>
      <c r="D40" s="180">
        <f t="shared" ca="1" si="15"/>
        <v>82.00587448890002</v>
      </c>
      <c r="E40" s="180">
        <f t="shared" ca="1" si="15"/>
        <v>4.6753245131000005</v>
      </c>
      <c r="F40" s="181">
        <f t="shared" ca="1" si="15"/>
        <v>0</v>
      </c>
      <c r="G40" s="182">
        <f t="shared" ca="1" si="1"/>
        <v>341.26456300000001</v>
      </c>
      <c r="H40" s="182">
        <f t="shared" ca="1" si="2"/>
        <v>327.57985400000001</v>
      </c>
      <c r="I40" s="183">
        <f t="shared" ca="1" si="5"/>
        <v>244.37</v>
      </c>
      <c r="J40" s="180">
        <f t="shared" ca="1" si="6"/>
        <v>78.709999999999994</v>
      </c>
      <c r="K40" s="180">
        <f t="shared" ca="1" si="7"/>
        <v>4.49</v>
      </c>
      <c r="L40" s="180">
        <f t="shared" ca="1" si="8"/>
        <v>0</v>
      </c>
      <c r="M40" s="181">
        <f t="shared" ca="1" si="9"/>
        <v>327.57</v>
      </c>
      <c r="N40" s="179">
        <f t="shared" ca="1" si="10"/>
        <v>244.37735116762832</v>
      </c>
      <c r="O40" s="180">
        <f t="shared" ca="1" si="11"/>
        <v>78.712367763653575</v>
      </c>
      <c r="P40" s="180">
        <f t="shared" ca="1" si="12"/>
        <v>4.4901350687181374</v>
      </c>
      <c r="Q40" s="180">
        <f t="shared" ca="1" si="13"/>
        <v>0</v>
      </c>
      <c r="R40" s="181">
        <f t="shared" ca="1" si="14"/>
        <v>327.57985400000001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341.26456300000001</v>
      </c>
      <c r="C41" s="179">
        <f t="shared" ca="1" si="15"/>
        <v>254.58336399799998</v>
      </c>
      <c r="D41" s="180">
        <f t="shared" ca="1" si="15"/>
        <v>82.00587448890002</v>
      </c>
      <c r="E41" s="180">
        <f t="shared" ca="1" si="15"/>
        <v>4.6753245131000005</v>
      </c>
      <c r="F41" s="181">
        <f t="shared" ca="1" si="15"/>
        <v>0</v>
      </c>
      <c r="G41" s="182">
        <f t="shared" ca="1" si="1"/>
        <v>341.26456300000001</v>
      </c>
      <c r="H41" s="182">
        <f t="shared" ca="1" si="2"/>
        <v>327.57985400000001</v>
      </c>
      <c r="I41" s="183">
        <f t="shared" ca="1" si="5"/>
        <v>244.37</v>
      </c>
      <c r="J41" s="180">
        <f t="shared" ca="1" si="6"/>
        <v>78.709999999999994</v>
      </c>
      <c r="K41" s="180">
        <f t="shared" ca="1" si="7"/>
        <v>4.49</v>
      </c>
      <c r="L41" s="180">
        <f t="shared" ca="1" si="8"/>
        <v>0</v>
      </c>
      <c r="M41" s="181">
        <f t="shared" ca="1" si="9"/>
        <v>327.57</v>
      </c>
      <c r="N41" s="179">
        <f t="shared" ca="1" si="10"/>
        <v>244.37735116762832</v>
      </c>
      <c r="O41" s="180">
        <f t="shared" ca="1" si="11"/>
        <v>78.712367763653575</v>
      </c>
      <c r="P41" s="180">
        <f t="shared" ca="1" si="12"/>
        <v>4.4901350687181374</v>
      </c>
      <c r="Q41" s="180">
        <f t="shared" ca="1" si="13"/>
        <v>0</v>
      </c>
      <c r="R41" s="181">
        <f t="shared" ca="1" si="14"/>
        <v>327.57985400000001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341.26456300000001</v>
      </c>
      <c r="C42" s="179">
        <f t="shared" ca="1" si="15"/>
        <v>254.58336399799998</v>
      </c>
      <c r="D42" s="180">
        <f t="shared" ca="1" si="15"/>
        <v>82.00587448890002</v>
      </c>
      <c r="E42" s="180">
        <f t="shared" ca="1" si="15"/>
        <v>4.6753245131000005</v>
      </c>
      <c r="F42" s="181">
        <f t="shared" ca="1" si="15"/>
        <v>0</v>
      </c>
      <c r="G42" s="182">
        <f t="shared" ca="1" si="1"/>
        <v>341.26456300000001</v>
      </c>
      <c r="H42" s="182">
        <f t="shared" ca="1" si="2"/>
        <v>327.57985400000001</v>
      </c>
      <c r="I42" s="183">
        <f t="shared" ca="1" si="5"/>
        <v>244.37</v>
      </c>
      <c r="J42" s="180">
        <f t="shared" ca="1" si="6"/>
        <v>78.709999999999994</v>
      </c>
      <c r="K42" s="180">
        <f t="shared" ca="1" si="7"/>
        <v>4.49</v>
      </c>
      <c r="L42" s="180">
        <f t="shared" ca="1" si="8"/>
        <v>0</v>
      </c>
      <c r="M42" s="181">
        <f t="shared" ca="1" si="9"/>
        <v>327.57</v>
      </c>
      <c r="N42" s="179">
        <f t="shared" ca="1" si="10"/>
        <v>244.37735116762832</v>
      </c>
      <c r="O42" s="180">
        <f t="shared" ca="1" si="11"/>
        <v>78.712367763653575</v>
      </c>
      <c r="P42" s="180">
        <f t="shared" ca="1" si="12"/>
        <v>4.4901350687181374</v>
      </c>
      <c r="Q42" s="180">
        <f t="shared" ca="1" si="13"/>
        <v>0</v>
      </c>
      <c r="R42" s="181">
        <f t="shared" ca="1" si="14"/>
        <v>327.57985400000001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341.26456300000001</v>
      </c>
      <c r="C43" s="179">
        <f t="shared" ca="1" si="15"/>
        <v>254.58336399799998</v>
      </c>
      <c r="D43" s="180">
        <f t="shared" ca="1" si="15"/>
        <v>82.00587448890002</v>
      </c>
      <c r="E43" s="180">
        <f t="shared" ca="1" si="15"/>
        <v>4.6753245131000005</v>
      </c>
      <c r="F43" s="181">
        <f t="shared" ca="1" si="15"/>
        <v>0</v>
      </c>
      <c r="G43" s="182">
        <f t="shared" ca="1" si="1"/>
        <v>341.26456300000001</v>
      </c>
      <c r="H43" s="182">
        <f t="shared" ca="1" si="2"/>
        <v>327.57985400000001</v>
      </c>
      <c r="I43" s="183">
        <f t="shared" ca="1" si="5"/>
        <v>244.37</v>
      </c>
      <c r="J43" s="180">
        <f t="shared" ca="1" si="6"/>
        <v>78.709999999999994</v>
      </c>
      <c r="K43" s="180">
        <f t="shared" ca="1" si="7"/>
        <v>4.49</v>
      </c>
      <c r="L43" s="180">
        <f t="shared" ca="1" si="8"/>
        <v>0</v>
      </c>
      <c r="M43" s="181">
        <f t="shared" ca="1" si="9"/>
        <v>327.57</v>
      </c>
      <c r="N43" s="179">
        <f t="shared" ca="1" si="10"/>
        <v>244.37735116762832</v>
      </c>
      <c r="O43" s="180">
        <f t="shared" ca="1" si="11"/>
        <v>78.712367763653575</v>
      </c>
      <c r="P43" s="180">
        <f t="shared" ca="1" si="12"/>
        <v>4.4901350687181374</v>
      </c>
      <c r="Q43" s="180">
        <f t="shared" ca="1" si="13"/>
        <v>0</v>
      </c>
      <c r="R43" s="181">
        <f t="shared" ca="1" si="14"/>
        <v>327.57985400000001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341.26456300000001</v>
      </c>
      <c r="C44" s="179">
        <f t="shared" ca="1" si="15"/>
        <v>254.58336399799998</v>
      </c>
      <c r="D44" s="180">
        <f t="shared" ca="1" si="15"/>
        <v>82.00587448890002</v>
      </c>
      <c r="E44" s="180">
        <f t="shared" ca="1" si="15"/>
        <v>4.6753245131000005</v>
      </c>
      <c r="F44" s="181">
        <f t="shared" ca="1" si="15"/>
        <v>0</v>
      </c>
      <c r="G44" s="182">
        <f t="shared" ca="1" si="1"/>
        <v>341.26456300000001</v>
      </c>
      <c r="H44" s="182">
        <f t="shared" ca="1" si="2"/>
        <v>327.57985400000001</v>
      </c>
      <c r="I44" s="183">
        <f t="shared" ca="1" si="5"/>
        <v>244.37</v>
      </c>
      <c r="J44" s="180">
        <f t="shared" ca="1" si="6"/>
        <v>78.709999999999994</v>
      </c>
      <c r="K44" s="180">
        <f t="shared" ca="1" si="7"/>
        <v>4.49</v>
      </c>
      <c r="L44" s="180">
        <f t="shared" ca="1" si="8"/>
        <v>0</v>
      </c>
      <c r="M44" s="181">
        <f t="shared" ca="1" si="9"/>
        <v>327.57</v>
      </c>
      <c r="N44" s="179">
        <f t="shared" ca="1" si="10"/>
        <v>244.37735116762832</v>
      </c>
      <c r="O44" s="180">
        <f t="shared" ca="1" si="11"/>
        <v>78.712367763653575</v>
      </c>
      <c r="P44" s="180">
        <f t="shared" ca="1" si="12"/>
        <v>4.4901350687181374</v>
      </c>
      <c r="Q44" s="180">
        <f t="shared" ca="1" si="13"/>
        <v>0</v>
      </c>
      <c r="R44" s="181">
        <f t="shared" ca="1" si="14"/>
        <v>327.57985400000001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341.26456300000001</v>
      </c>
      <c r="C45" s="179">
        <f t="shared" ca="1" si="15"/>
        <v>254.58336399799998</v>
      </c>
      <c r="D45" s="180">
        <f t="shared" ca="1" si="15"/>
        <v>82.00587448890002</v>
      </c>
      <c r="E45" s="180">
        <f t="shared" ca="1" si="15"/>
        <v>4.6753245131000005</v>
      </c>
      <c r="F45" s="181">
        <f t="shared" ca="1" si="15"/>
        <v>0</v>
      </c>
      <c r="G45" s="182">
        <f t="shared" ca="1" si="1"/>
        <v>341.26456300000001</v>
      </c>
      <c r="H45" s="182">
        <f t="shared" ca="1" si="2"/>
        <v>327.57985400000001</v>
      </c>
      <c r="I45" s="183">
        <f t="shared" ca="1" si="5"/>
        <v>244.37</v>
      </c>
      <c r="J45" s="180">
        <f t="shared" ca="1" si="6"/>
        <v>78.709999999999994</v>
      </c>
      <c r="K45" s="180">
        <f t="shared" ca="1" si="7"/>
        <v>4.49</v>
      </c>
      <c r="L45" s="180">
        <f t="shared" ca="1" si="8"/>
        <v>0</v>
      </c>
      <c r="M45" s="181">
        <f t="shared" ca="1" si="9"/>
        <v>327.57</v>
      </c>
      <c r="N45" s="179">
        <f t="shared" ca="1" si="10"/>
        <v>244.37735116762832</v>
      </c>
      <c r="O45" s="180">
        <f t="shared" ca="1" si="11"/>
        <v>78.712367763653575</v>
      </c>
      <c r="P45" s="180">
        <f t="shared" ca="1" si="12"/>
        <v>4.4901350687181374</v>
      </c>
      <c r="Q45" s="180">
        <f t="shared" ca="1" si="13"/>
        <v>0</v>
      </c>
      <c r="R45" s="181">
        <f t="shared" ca="1" si="14"/>
        <v>327.57985400000001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341.26456300000001</v>
      </c>
      <c r="C46" s="179">
        <f t="shared" ca="1" si="15"/>
        <v>254.58336399799998</v>
      </c>
      <c r="D46" s="180">
        <f t="shared" ca="1" si="15"/>
        <v>82.00587448890002</v>
      </c>
      <c r="E46" s="180">
        <f t="shared" ca="1" si="15"/>
        <v>4.6753245131000005</v>
      </c>
      <c r="F46" s="181">
        <f t="shared" ca="1" si="15"/>
        <v>0</v>
      </c>
      <c r="G46" s="182">
        <f t="shared" ca="1" si="1"/>
        <v>341.26456300000001</v>
      </c>
      <c r="H46" s="182">
        <f t="shared" ca="1" si="2"/>
        <v>327.57985400000001</v>
      </c>
      <c r="I46" s="183">
        <f t="shared" ca="1" si="5"/>
        <v>244.37</v>
      </c>
      <c r="J46" s="180">
        <f t="shared" ca="1" si="6"/>
        <v>78.709999999999994</v>
      </c>
      <c r="K46" s="180">
        <f t="shared" ca="1" si="7"/>
        <v>4.49</v>
      </c>
      <c r="L46" s="180">
        <f t="shared" ca="1" si="8"/>
        <v>0</v>
      </c>
      <c r="M46" s="181">
        <f t="shared" ca="1" si="9"/>
        <v>327.57</v>
      </c>
      <c r="N46" s="179">
        <f t="shared" ca="1" si="10"/>
        <v>244.37735116762832</v>
      </c>
      <c r="O46" s="180">
        <f t="shared" ca="1" si="11"/>
        <v>78.712367763653575</v>
      </c>
      <c r="P46" s="180">
        <f t="shared" ca="1" si="12"/>
        <v>4.4901350687181374</v>
      </c>
      <c r="Q46" s="180">
        <f t="shared" ca="1" si="13"/>
        <v>0</v>
      </c>
      <c r="R46" s="181">
        <f t="shared" ca="1" si="14"/>
        <v>327.57985400000001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341.26456300000001</v>
      </c>
      <c r="C47" s="179">
        <f t="shared" ca="1" si="15"/>
        <v>254.58336399799998</v>
      </c>
      <c r="D47" s="180">
        <f t="shared" ca="1" si="15"/>
        <v>82.00587448890002</v>
      </c>
      <c r="E47" s="180">
        <f t="shared" ca="1" si="15"/>
        <v>4.6753245131000005</v>
      </c>
      <c r="F47" s="181">
        <f t="shared" ca="1" si="15"/>
        <v>0</v>
      </c>
      <c r="G47" s="182">
        <f t="shared" ca="1" si="1"/>
        <v>341.26456300000001</v>
      </c>
      <c r="H47" s="182">
        <f t="shared" ca="1" si="2"/>
        <v>327.57985400000001</v>
      </c>
      <c r="I47" s="183">
        <f t="shared" ca="1" si="5"/>
        <v>244.37</v>
      </c>
      <c r="J47" s="180">
        <f t="shared" ca="1" si="6"/>
        <v>78.709999999999994</v>
      </c>
      <c r="K47" s="180">
        <f t="shared" ca="1" si="7"/>
        <v>4.49</v>
      </c>
      <c r="L47" s="180">
        <f t="shared" ca="1" si="8"/>
        <v>0</v>
      </c>
      <c r="M47" s="181">
        <f t="shared" ca="1" si="9"/>
        <v>327.57</v>
      </c>
      <c r="N47" s="179">
        <f t="shared" ca="1" si="10"/>
        <v>244.37735116762832</v>
      </c>
      <c r="O47" s="180">
        <f t="shared" ca="1" si="11"/>
        <v>78.712367763653575</v>
      </c>
      <c r="P47" s="180">
        <f t="shared" ca="1" si="12"/>
        <v>4.4901350687181374</v>
      </c>
      <c r="Q47" s="180">
        <f t="shared" ca="1" si="13"/>
        <v>0</v>
      </c>
      <c r="R47" s="181">
        <f t="shared" ca="1" si="14"/>
        <v>327.57985400000001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341.26456300000001</v>
      </c>
      <c r="C48" s="179">
        <f t="shared" ca="1" si="15"/>
        <v>254.58336399799998</v>
      </c>
      <c r="D48" s="180">
        <f t="shared" ca="1" si="15"/>
        <v>82.00587448890002</v>
      </c>
      <c r="E48" s="180">
        <f t="shared" ca="1" si="15"/>
        <v>4.6753245131000005</v>
      </c>
      <c r="F48" s="181">
        <f t="shared" ca="1" si="15"/>
        <v>0</v>
      </c>
      <c r="G48" s="182">
        <f t="shared" ca="1" si="1"/>
        <v>341.26456300000001</v>
      </c>
      <c r="H48" s="182">
        <f t="shared" ca="1" si="2"/>
        <v>327.57985400000001</v>
      </c>
      <c r="I48" s="183">
        <f t="shared" ca="1" si="5"/>
        <v>244.37</v>
      </c>
      <c r="J48" s="180">
        <f t="shared" ca="1" si="6"/>
        <v>78.709999999999994</v>
      </c>
      <c r="K48" s="180">
        <f t="shared" ca="1" si="7"/>
        <v>4.49</v>
      </c>
      <c r="L48" s="180">
        <f t="shared" ca="1" si="8"/>
        <v>0</v>
      </c>
      <c r="M48" s="181">
        <f t="shared" ca="1" si="9"/>
        <v>327.57</v>
      </c>
      <c r="N48" s="179">
        <f t="shared" ca="1" si="10"/>
        <v>244.37735116762832</v>
      </c>
      <c r="O48" s="180">
        <f t="shared" ca="1" si="11"/>
        <v>78.712367763653575</v>
      </c>
      <c r="P48" s="180">
        <f t="shared" ca="1" si="12"/>
        <v>4.4901350687181374</v>
      </c>
      <c r="Q48" s="180">
        <f t="shared" ca="1" si="13"/>
        <v>0</v>
      </c>
      <c r="R48" s="181">
        <f t="shared" ca="1" si="14"/>
        <v>327.57985400000001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341.26456300000001</v>
      </c>
      <c r="C49" s="179">
        <f t="shared" ca="1" si="15"/>
        <v>254.58336399799998</v>
      </c>
      <c r="D49" s="180">
        <f t="shared" ca="1" si="15"/>
        <v>82.00587448890002</v>
      </c>
      <c r="E49" s="180">
        <f t="shared" ca="1" si="15"/>
        <v>4.6753245131000005</v>
      </c>
      <c r="F49" s="181">
        <f t="shared" ca="1" si="15"/>
        <v>0</v>
      </c>
      <c r="G49" s="182">
        <f t="shared" ca="1" si="1"/>
        <v>341.26456300000001</v>
      </c>
      <c r="H49" s="182">
        <f t="shared" ca="1" si="2"/>
        <v>327.57985400000001</v>
      </c>
      <c r="I49" s="183">
        <f t="shared" ca="1" si="5"/>
        <v>244.37</v>
      </c>
      <c r="J49" s="180">
        <f t="shared" ca="1" si="6"/>
        <v>78.709999999999994</v>
      </c>
      <c r="K49" s="180">
        <f t="shared" ca="1" si="7"/>
        <v>4.49</v>
      </c>
      <c r="L49" s="180">
        <f t="shared" ca="1" si="8"/>
        <v>0</v>
      </c>
      <c r="M49" s="181">
        <f t="shared" ca="1" si="9"/>
        <v>327.57</v>
      </c>
      <c r="N49" s="179">
        <f t="shared" ca="1" si="10"/>
        <v>244.37735116762832</v>
      </c>
      <c r="O49" s="180">
        <f t="shared" ca="1" si="11"/>
        <v>78.712367763653575</v>
      </c>
      <c r="P49" s="180">
        <f t="shared" ca="1" si="12"/>
        <v>4.4901350687181374</v>
      </c>
      <c r="Q49" s="180">
        <f t="shared" ca="1" si="13"/>
        <v>0</v>
      </c>
      <c r="R49" s="181">
        <f t="shared" ca="1" si="14"/>
        <v>327.57985400000001</v>
      </c>
      <c r="W49" s="46"/>
      <c r="X49" s="46">
        <v>49</v>
      </c>
    </row>
    <row r="50" spans="1:24">
      <c r="A50" s="61" t="s">
        <v>92</v>
      </c>
      <c r="B50" s="174">
        <f t="shared" ca="1" si="3"/>
        <v>341.26456300000001</v>
      </c>
      <c r="C50" s="179">
        <f t="shared" ca="1" si="15"/>
        <v>254.58336399799998</v>
      </c>
      <c r="D50" s="180">
        <f t="shared" ca="1" si="15"/>
        <v>82.00587448890002</v>
      </c>
      <c r="E50" s="180">
        <f t="shared" ca="1" si="15"/>
        <v>4.6753245131000005</v>
      </c>
      <c r="F50" s="181">
        <f t="shared" ca="1" si="15"/>
        <v>0</v>
      </c>
      <c r="G50" s="182">
        <f t="shared" ca="1" si="1"/>
        <v>341.26456300000001</v>
      </c>
      <c r="H50" s="182">
        <f t="shared" ca="1" si="2"/>
        <v>327.57985400000001</v>
      </c>
      <c r="I50" s="183">
        <f t="shared" ca="1" si="5"/>
        <v>244.37</v>
      </c>
      <c r="J50" s="180">
        <f t="shared" ca="1" si="6"/>
        <v>78.709999999999994</v>
      </c>
      <c r="K50" s="180">
        <f t="shared" ca="1" si="7"/>
        <v>4.49</v>
      </c>
      <c r="L50" s="180">
        <f t="shared" ca="1" si="8"/>
        <v>0</v>
      </c>
      <c r="M50" s="181">
        <f t="shared" ca="1" si="9"/>
        <v>327.57</v>
      </c>
      <c r="N50" s="179">
        <f t="shared" ca="1" si="10"/>
        <v>244.37735116762832</v>
      </c>
      <c r="O50" s="180">
        <f t="shared" ca="1" si="11"/>
        <v>78.712367763653575</v>
      </c>
      <c r="P50" s="180">
        <f t="shared" ca="1" si="12"/>
        <v>4.4901350687181374</v>
      </c>
      <c r="Q50" s="180">
        <f t="shared" ca="1" si="13"/>
        <v>0</v>
      </c>
      <c r="R50" s="181">
        <f t="shared" ca="1" si="14"/>
        <v>327.57985400000001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341.56456300000002</v>
      </c>
      <c r="C51" s="179">
        <f t="shared" ca="1" si="15"/>
        <v>254.80716399799999</v>
      </c>
      <c r="D51" s="180">
        <f t="shared" ca="1" si="15"/>
        <v>82.077964488900022</v>
      </c>
      <c r="E51" s="180">
        <f t="shared" ca="1" si="15"/>
        <v>4.6794345131000004</v>
      </c>
      <c r="F51" s="181">
        <f t="shared" ca="1" si="15"/>
        <v>0</v>
      </c>
      <c r="G51" s="182">
        <f t="shared" ca="1" si="1"/>
        <v>341.56456300000002</v>
      </c>
      <c r="H51" s="182">
        <f t="shared" ca="1" si="2"/>
        <v>327.86782399999998</v>
      </c>
      <c r="I51" s="183">
        <f t="shared" ca="1" si="5"/>
        <v>244.59</v>
      </c>
      <c r="J51" s="180">
        <f t="shared" ca="1" si="6"/>
        <v>78.790000000000006</v>
      </c>
      <c r="K51" s="180">
        <f t="shared" ca="1" si="7"/>
        <v>4.49</v>
      </c>
      <c r="L51" s="180">
        <f t="shared" ca="1" si="8"/>
        <v>0</v>
      </c>
      <c r="M51" s="181">
        <f t="shared" ca="1" si="9"/>
        <v>327.87</v>
      </c>
      <c r="N51" s="179">
        <f t="shared" ca="1" si="10"/>
        <v>244.5883767107695</v>
      </c>
      <c r="O51" s="180">
        <f t="shared" ca="1" si="11"/>
        <v>78.789477088358197</v>
      </c>
      <c r="P51" s="180">
        <f t="shared" ca="1" si="12"/>
        <v>4.489970200872297</v>
      </c>
      <c r="Q51" s="180">
        <f t="shared" ca="1" si="13"/>
        <v>0</v>
      </c>
      <c r="R51" s="181">
        <f t="shared" ca="1" si="14"/>
        <v>327.86782399999998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341.56456300000002</v>
      </c>
      <c r="C52" s="179">
        <f t="shared" ca="1" si="15"/>
        <v>254.80716399799999</v>
      </c>
      <c r="D52" s="180">
        <f t="shared" ca="1" si="15"/>
        <v>82.077964488900022</v>
      </c>
      <c r="E52" s="180">
        <f t="shared" ca="1" si="15"/>
        <v>4.6794345131000004</v>
      </c>
      <c r="F52" s="181">
        <f t="shared" ca="1" si="15"/>
        <v>0</v>
      </c>
      <c r="G52" s="182">
        <f t="shared" ca="1" si="1"/>
        <v>341.56456300000002</v>
      </c>
      <c r="H52" s="182">
        <f t="shared" ca="1" si="2"/>
        <v>327.86782399999998</v>
      </c>
      <c r="I52" s="183">
        <f t="shared" ca="1" si="5"/>
        <v>244.59</v>
      </c>
      <c r="J52" s="180">
        <f t="shared" ca="1" si="6"/>
        <v>78.790000000000006</v>
      </c>
      <c r="K52" s="180">
        <f t="shared" ca="1" si="7"/>
        <v>4.49</v>
      </c>
      <c r="L52" s="180">
        <f t="shared" ca="1" si="8"/>
        <v>0</v>
      </c>
      <c r="M52" s="181">
        <f t="shared" ca="1" si="9"/>
        <v>327.87</v>
      </c>
      <c r="N52" s="179">
        <f t="shared" ca="1" si="10"/>
        <v>244.5883767107695</v>
      </c>
      <c r="O52" s="180">
        <f t="shared" ca="1" si="11"/>
        <v>78.789477088358197</v>
      </c>
      <c r="P52" s="180">
        <f t="shared" ca="1" si="12"/>
        <v>4.489970200872297</v>
      </c>
      <c r="Q52" s="180">
        <f t="shared" ca="1" si="13"/>
        <v>0</v>
      </c>
      <c r="R52" s="181">
        <f t="shared" ca="1" si="14"/>
        <v>327.86782399999998</v>
      </c>
      <c r="W52" s="46"/>
      <c r="X52" s="46">
        <v>52</v>
      </c>
    </row>
    <row r="53" spans="1:24">
      <c r="A53" s="61" t="s">
        <v>95</v>
      </c>
      <c r="B53" s="174">
        <f t="shared" ca="1" si="3"/>
        <v>341.56456300000002</v>
      </c>
      <c r="C53" s="179">
        <f t="shared" ca="1" si="15"/>
        <v>254.80716399799999</v>
      </c>
      <c r="D53" s="180">
        <f t="shared" ca="1" si="15"/>
        <v>82.077964488900022</v>
      </c>
      <c r="E53" s="180">
        <f t="shared" ca="1" si="15"/>
        <v>4.6794345131000004</v>
      </c>
      <c r="F53" s="181">
        <f t="shared" ca="1" si="15"/>
        <v>0</v>
      </c>
      <c r="G53" s="182">
        <f t="shared" ca="1" si="1"/>
        <v>341.56009999999998</v>
      </c>
      <c r="H53" s="182">
        <f t="shared" ca="1" si="2"/>
        <v>327.86354</v>
      </c>
      <c r="I53" s="183">
        <f t="shared" ca="1" si="5"/>
        <v>244.58</v>
      </c>
      <c r="J53" s="180">
        <f t="shared" ca="1" si="6"/>
        <v>78.790000000000006</v>
      </c>
      <c r="K53" s="180">
        <f t="shared" ca="1" si="7"/>
        <v>4.49</v>
      </c>
      <c r="L53" s="180">
        <f t="shared" ca="1" si="8"/>
        <v>0</v>
      </c>
      <c r="M53" s="181">
        <f t="shared" ca="1" si="9"/>
        <v>327.86</v>
      </c>
      <c r="N53" s="179">
        <f t="shared" ca="1" si="10"/>
        <v>244.58264080156164</v>
      </c>
      <c r="O53" s="180">
        <f t="shared" ca="1" si="11"/>
        <v>78.790850718599401</v>
      </c>
      <c r="P53" s="180">
        <f t="shared" ca="1" si="12"/>
        <v>4.4900484798389559</v>
      </c>
      <c r="Q53" s="180">
        <f t="shared" ca="1" si="13"/>
        <v>0</v>
      </c>
      <c r="R53" s="181">
        <f t="shared" ca="1" si="14"/>
        <v>327.86354</v>
      </c>
      <c r="W53" s="46"/>
      <c r="X53" s="46">
        <v>53</v>
      </c>
    </row>
    <row r="54" spans="1:24">
      <c r="A54" s="61" t="s">
        <v>96</v>
      </c>
      <c r="B54" s="174">
        <f t="shared" ca="1" si="3"/>
        <v>341.56456300000002</v>
      </c>
      <c r="C54" s="179">
        <f t="shared" ca="1" si="15"/>
        <v>254.80716399799999</v>
      </c>
      <c r="D54" s="180">
        <f t="shared" ca="1" si="15"/>
        <v>82.077964488900022</v>
      </c>
      <c r="E54" s="180">
        <f t="shared" ca="1" si="15"/>
        <v>4.6794345131000004</v>
      </c>
      <c r="F54" s="181">
        <f t="shared" ca="1" si="15"/>
        <v>0</v>
      </c>
      <c r="G54" s="182">
        <f t="shared" ca="1" si="1"/>
        <v>339.48320000000001</v>
      </c>
      <c r="H54" s="182">
        <f t="shared" ca="1" si="2"/>
        <v>325.86992400000003</v>
      </c>
      <c r="I54" s="183">
        <f t="shared" ca="1" si="5"/>
        <v>244.58</v>
      </c>
      <c r="J54" s="180">
        <f t="shared" ca="1" si="6"/>
        <v>76.790000000000006</v>
      </c>
      <c r="K54" s="180">
        <f t="shared" ca="1" si="7"/>
        <v>4.49</v>
      </c>
      <c r="L54" s="180">
        <f t="shared" ca="1" si="8"/>
        <v>0</v>
      </c>
      <c r="M54" s="181">
        <f t="shared" ca="1" si="9"/>
        <v>325.86</v>
      </c>
      <c r="N54" s="179">
        <f t="shared" ca="1" si="10"/>
        <v>244.58744863413739</v>
      </c>
      <c r="O54" s="180">
        <f t="shared" ca="1" si="11"/>
        <v>76.792338623826197</v>
      </c>
      <c r="P54" s="180">
        <f t="shared" ca="1" si="12"/>
        <v>4.4901367420364577</v>
      </c>
      <c r="Q54" s="180">
        <f t="shared" ca="1" si="13"/>
        <v>0</v>
      </c>
      <c r="R54" s="181">
        <f t="shared" ca="1" si="14"/>
        <v>325.86992400000003</v>
      </c>
      <c r="W54" s="46"/>
      <c r="X54" s="46">
        <v>54</v>
      </c>
    </row>
    <row r="55" spans="1:24">
      <c r="A55" s="61" t="s">
        <v>97</v>
      </c>
      <c r="B55" s="174">
        <f t="shared" ca="1" si="3"/>
        <v>341.56456300000002</v>
      </c>
      <c r="C55" s="179">
        <f t="shared" ca="1" si="15"/>
        <v>254.80716399799999</v>
      </c>
      <c r="D55" s="180">
        <f t="shared" ca="1" si="15"/>
        <v>82.077964488900022</v>
      </c>
      <c r="E55" s="180">
        <f t="shared" ca="1" si="15"/>
        <v>4.6794345131000004</v>
      </c>
      <c r="F55" s="181">
        <f t="shared" ca="1" si="15"/>
        <v>0</v>
      </c>
      <c r="G55" s="182">
        <f t="shared" ca="1" si="1"/>
        <v>296.80380000000002</v>
      </c>
      <c r="H55" s="182">
        <f t="shared" ca="1" si="2"/>
        <v>284.90196800000001</v>
      </c>
      <c r="I55" s="183">
        <f t="shared" ca="1" si="5"/>
        <v>244.58</v>
      </c>
      <c r="J55" s="180">
        <f t="shared" ca="1" si="6"/>
        <v>38.4</v>
      </c>
      <c r="K55" s="180">
        <f t="shared" ca="1" si="7"/>
        <v>1.92</v>
      </c>
      <c r="L55" s="180">
        <f t="shared" ca="1" si="8"/>
        <v>0</v>
      </c>
      <c r="M55" s="181">
        <f t="shared" ca="1" si="9"/>
        <v>284.90000000000003</v>
      </c>
      <c r="N55" s="179">
        <f t="shared" ca="1" si="10"/>
        <v>244.58168948206387</v>
      </c>
      <c r="O55" s="180">
        <f t="shared" ca="1" si="11"/>
        <v>38.400265255177253</v>
      </c>
      <c r="P55" s="180">
        <f t="shared" ca="1" si="12"/>
        <v>1.9200132627588626</v>
      </c>
      <c r="Q55" s="180">
        <f t="shared" ca="1" si="13"/>
        <v>0</v>
      </c>
      <c r="R55" s="181">
        <f t="shared" ca="1" si="14"/>
        <v>284.90196799999995</v>
      </c>
      <c r="W55" s="46"/>
      <c r="X55" s="46">
        <v>55</v>
      </c>
    </row>
    <row r="56" spans="1:24">
      <c r="A56" s="61" t="s">
        <v>98</v>
      </c>
      <c r="B56" s="174">
        <f t="shared" ca="1" si="3"/>
        <v>341.56456300000002</v>
      </c>
      <c r="C56" s="179">
        <f t="shared" ca="1" si="15"/>
        <v>254.80716399799999</v>
      </c>
      <c r="D56" s="180">
        <f t="shared" ca="1" si="15"/>
        <v>82.077964488900022</v>
      </c>
      <c r="E56" s="180">
        <f t="shared" ca="1" si="15"/>
        <v>4.6794345131000004</v>
      </c>
      <c r="F56" s="181">
        <f t="shared" ca="1" si="15"/>
        <v>0</v>
      </c>
      <c r="G56" s="182">
        <f t="shared" ca="1" si="1"/>
        <v>296.80380000000002</v>
      </c>
      <c r="H56" s="182">
        <f t="shared" ca="1" si="2"/>
        <v>284.90196800000001</v>
      </c>
      <c r="I56" s="183">
        <f t="shared" ca="1" si="5"/>
        <v>244.58</v>
      </c>
      <c r="J56" s="180">
        <f t="shared" ca="1" si="6"/>
        <v>38.4</v>
      </c>
      <c r="K56" s="180">
        <f t="shared" ca="1" si="7"/>
        <v>1.92</v>
      </c>
      <c r="L56" s="180">
        <f t="shared" ca="1" si="8"/>
        <v>0</v>
      </c>
      <c r="M56" s="181">
        <f t="shared" ca="1" si="9"/>
        <v>284.90000000000003</v>
      </c>
      <c r="N56" s="179">
        <f t="shared" ca="1" si="10"/>
        <v>244.58168948206387</v>
      </c>
      <c r="O56" s="180">
        <f t="shared" ca="1" si="11"/>
        <v>38.400265255177253</v>
      </c>
      <c r="P56" s="180">
        <f t="shared" ca="1" si="12"/>
        <v>1.9200132627588626</v>
      </c>
      <c r="Q56" s="180">
        <f t="shared" ca="1" si="13"/>
        <v>0</v>
      </c>
      <c r="R56" s="181">
        <f t="shared" ca="1" si="14"/>
        <v>284.90196799999995</v>
      </c>
      <c r="W56" s="46"/>
      <c r="X56" s="46">
        <v>56</v>
      </c>
    </row>
    <row r="57" spans="1:24">
      <c r="A57" s="61" t="s">
        <v>99</v>
      </c>
      <c r="B57" s="174">
        <f t="shared" ca="1" si="3"/>
        <v>341.56456300000002</v>
      </c>
      <c r="C57" s="179">
        <f t="shared" ca="1" si="15"/>
        <v>254.80716399799999</v>
      </c>
      <c r="D57" s="180">
        <f t="shared" ca="1" si="15"/>
        <v>82.077964488900022</v>
      </c>
      <c r="E57" s="180">
        <f t="shared" ca="1" si="15"/>
        <v>4.6794345131000004</v>
      </c>
      <c r="F57" s="181">
        <f t="shared" ca="1" si="15"/>
        <v>0</v>
      </c>
      <c r="G57" s="182">
        <f t="shared" ca="1" si="1"/>
        <v>296.80380000000002</v>
      </c>
      <c r="H57" s="182">
        <f t="shared" ca="1" si="2"/>
        <v>284.90196800000001</v>
      </c>
      <c r="I57" s="183">
        <f t="shared" ca="1" si="5"/>
        <v>244.58</v>
      </c>
      <c r="J57" s="180">
        <f t="shared" ca="1" si="6"/>
        <v>38.4</v>
      </c>
      <c r="K57" s="180">
        <f t="shared" ca="1" si="7"/>
        <v>1.92</v>
      </c>
      <c r="L57" s="180">
        <f t="shared" ca="1" si="8"/>
        <v>0</v>
      </c>
      <c r="M57" s="181">
        <f t="shared" ca="1" si="9"/>
        <v>284.90000000000003</v>
      </c>
      <c r="N57" s="179">
        <f t="shared" ca="1" si="10"/>
        <v>244.58168948206387</v>
      </c>
      <c r="O57" s="180">
        <f t="shared" ca="1" si="11"/>
        <v>38.400265255177253</v>
      </c>
      <c r="P57" s="180">
        <f t="shared" ca="1" si="12"/>
        <v>1.9200132627588626</v>
      </c>
      <c r="Q57" s="180">
        <f t="shared" ca="1" si="13"/>
        <v>0</v>
      </c>
      <c r="R57" s="181">
        <f t="shared" ca="1" si="14"/>
        <v>284.90196799999995</v>
      </c>
      <c r="W57" s="46"/>
      <c r="X57" s="46">
        <v>57</v>
      </c>
    </row>
    <row r="58" spans="1:24">
      <c r="A58" s="61" t="s">
        <v>100</v>
      </c>
      <c r="B58" s="174">
        <f t="shared" ca="1" si="3"/>
        <v>341.56456300000002</v>
      </c>
      <c r="C58" s="179">
        <f t="shared" ca="1" si="15"/>
        <v>254.80716399799999</v>
      </c>
      <c r="D58" s="180">
        <f t="shared" ca="1" si="15"/>
        <v>82.077964488900022</v>
      </c>
      <c r="E58" s="180">
        <f t="shared" ca="1" si="15"/>
        <v>4.6794345131000004</v>
      </c>
      <c r="F58" s="181">
        <f t="shared" ca="1" si="15"/>
        <v>0</v>
      </c>
      <c r="G58" s="182">
        <f t="shared" ca="1" si="1"/>
        <v>296.80380000000002</v>
      </c>
      <c r="H58" s="182">
        <f t="shared" ca="1" si="2"/>
        <v>284.90196800000001</v>
      </c>
      <c r="I58" s="183">
        <f t="shared" ca="1" si="5"/>
        <v>244.58</v>
      </c>
      <c r="J58" s="180">
        <f t="shared" ca="1" si="6"/>
        <v>38.4</v>
      </c>
      <c r="K58" s="180">
        <f t="shared" ca="1" si="7"/>
        <v>1.92</v>
      </c>
      <c r="L58" s="180">
        <f t="shared" ca="1" si="8"/>
        <v>0</v>
      </c>
      <c r="M58" s="181">
        <f t="shared" ca="1" si="9"/>
        <v>284.90000000000003</v>
      </c>
      <c r="N58" s="179">
        <f t="shared" ca="1" si="10"/>
        <v>244.58168948206387</v>
      </c>
      <c r="O58" s="180">
        <f t="shared" ca="1" si="11"/>
        <v>38.400265255177253</v>
      </c>
      <c r="P58" s="180">
        <f t="shared" ca="1" si="12"/>
        <v>1.9200132627588626</v>
      </c>
      <c r="Q58" s="180">
        <f t="shared" ca="1" si="13"/>
        <v>0</v>
      </c>
      <c r="R58" s="181">
        <f t="shared" ca="1" si="14"/>
        <v>284.90196799999995</v>
      </c>
      <c r="W58" s="46"/>
      <c r="X58" s="46">
        <v>58</v>
      </c>
    </row>
    <row r="59" spans="1:24">
      <c r="A59" s="61" t="s">
        <v>101</v>
      </c>
      <c r="B59" s="174">
        <f t="shared" ca="1" si="3"/>
        <v>341.56456300000002</v>
      </c>
      <c r="C59" s="179">
        <f t="shared" ca="1" si="15"/>
        <v>254.80716399799999</v>
      </c>
      <c r="D59" s="180">
        <f t="shared" ca="1" si="15"/>
        <v>82.077964488900022</v>
      </c>
      <c r="E59" s="180">
        <f t="shared" ca="1" si="15"/>
        <v>4.6794345131000004</v>
      </c>
      <c r="F59" s="181">
        <f t="shared" ca="1" si="15"/>
        <v>0</v>
      </c>
      <c r="G59" s="182">
        <f t="shared" ca="1" si="1"/>
        <v>296.80380000000002</v>
      </c>
      <c r="H59" s="182">
        <f t="shared" ca="1" si="2"/>
        <v>284.90196800000001</v>
      </c>
      <c r="I59" s="183">
        <f t="shared" ca="1" si="5"/>
        <v>244.58</v>
      </c>
      <c r="J59" s="180">
        <f t="shared" ca="1" si="6"/>
        <v>38.4</v>
      </c>
      <c r="K59" s="180">
        <f t="shared" ca="1" si="7"/>
        <v>1.92</v>
      </c>
      <c r="L59" s="180">
        <f t="shared" ca="1" si="8"/>
        <v>0</v>
      </c>
      <c r="M59" s="181">
        <f t="shared" ca="1" si="9"/>
        <v>284.90000000000003</v>
      </c>
      <c r="N59" s="179">
        <f t="shared" ca="1" si="10"/>
        <v>244.58168948206387</v>
      </c>
      <c r="O59" s="180">
        <f t="shared" ca="1" si="11"/>
        <v>38.400265255177253</v>
      </c>
      <c r="P59" s="180">
        <f t="shared" ca="1" si="12"/>
        <v>1.9200132627588626</v>
      </c>
      <c r="Q59" s="180">
        <f t="shared" ca="1" si="13"/>
        <v>0</v>
      </c>
      <c r="R59" s="181">
        <f t="shared" ca="1" si="14"/>
        <v>284.90196799999995</v>
      </c>
      <c r="W59" s="46"/>
      <c r="X59" s="46">
        <v>59</v>
      </c>
    </row>
    <row r="60" spans="1:24">
      <c r="A60" s="61" t="s">
        <v>102</v>
      </c>
      <c r="B60" s="174">
        <f t="shared" ca="1" si="3"/>
        <v>341.56456300000002</v>
      </c>
      <c r="C60" s="179">
        <f t="shared" ca="1" si="15"/>
        <v>254.80716399799999</v>
      </c>
      <c r="D60" s="180">
        <f t="shared" ca="1" si="15"/>
        <v>82.077964488900022</v>
      </c>
      <c r="E60" s="180">
        <f t="shared" ca="1" si="15"/>
        <v>4.6794345131000004</v>
      </c>
      <c r="F60" s="181">
        <f t="shared" ca="1" si="15"/>
        <v>0</v>
      </c>
      <c r="G60" s="182">
        <f t="shared" ca="1" si="1"/>
        <v>296.80380000000002</v>
      </c>
      <c r="H60" s="182">
        <f t="shared" ca="1" si="2"/>
        <v>284.90196800000001</v>
      </c>
      <c r="I60" s="183">
        <f t="shared" ca="1" si="5"/>
        <v>244.58</v>
      </c>
      <c r="J60" s="180">
        <f t="shared" ca="1" si="6"/>
        <v>38.4</v>
      </c>
      <c r="K60" s="180">
        <f t="shared" ca="1" si="7"/>
        <v>1.92</v>
      </c>
      <c r="L60" s="180">
        <f t="shared" ca="1" si="8"/>
        <v>0</v>
      </c>
      <c r="M60" s="181">
        <f t="shared" ca="1" si="9"/>
        <v>284.90000000000003</v>
      </c>
      <c r="N60" s="179">
        <f t="shared" ca="1" si="10"/>
        <v>244.58168948206387</v>
      </c>
      <c r="O60" s="180">
        <f t="shared" ca="1" si="11"/>
        <v>38.400265255177253</v>
      </c>
      <c r="P60" s="180">
        <f t="shared" ca="1" si="12"/>
        <v>1.9200132627588626</v>
      </c>
      <c r="Q60" s="180">
        <f t="shared" ca="1" si="13"/>
        <v>0</v>
      </c>
      <c r="R60" s="181">
        <f t="shared" ca="1" si="14"/>
        <v>284.90196799999995</v>
      </c>
      <c r="W60" s="46"/>
      <c r="X60" s="46">
        <v>60</v>
      </c>
    </row>
    <row r="61" spans="1:24">
      <c r="A61" s="61" t="s">
        <v>103</v>
      </c>
      <c r="B61" s="174">
        <f t="shared" ca="1" si="3"/>
        <v>341.56456300000002</v>
      </c>
      <c r="C61" s="179">
        <f t="shared" ca="1" si="15"/>
        <v>254.80716399799999</v>
      </c>
      <c r="D61" s="180">
        <f t="shared" ca="1" si="15"/>
        <v>82.077964488900022</v>
      </c>
      <c r="E61" s="180">
        <f t="shared" ca="1" si="15"/>
        <v>4.6794345131000004</v>
      </c>
      <c r="F61" s="181">
        <f t="shared" ca="1" si="15"/>
        <v>0</v>
      </c>
      <c r="G61" s="182">
        <f t="shared" ca="1" si="1"/>
        <v>296.80380000000002</v>
      </c>
      <c r="H61" s="182">
        <f t="shared" ca="1" si="2"/>
        <v>284.90196800000001</v>
      </c>
      <c r="I61" s="183">
        <f t="shared" ca="1" si="5"/>
        <v>244.58</v>
      </c>
      <c r="J61" s="180">
        <f t="shared" ca="1" si="6"/>
        <v>38.4</v>
      </c>
      <c r="K61" s="180">
        <f t="shared" ca="1" si="7"/>
        <v>1.92</v>
      </c>
      <c r="L61" s="180">
        <f t="shared" ca="1" si="8"/>
        <v>0</v>
      </c>
      <c r="M61" s="181">
        <f t="shared" ca="1" si="9"/>
        <v>284.90000000000003</v>
      </c>
      <c r="N61" s="179">
        <f t="shared" ca="1" si="10"/>
        <v>244.58168948206387</v>
      </c>
      <c r="O61" s="180">
        <f t="shared" ca="1" si="11"/>
        <v>38.400265255177253</v>
      </c>
      <c r="P61" s="180">
        <f t="shared" ca="1" si="12"/>
        <v>1.9200132627588626</v>
      </c>
      <c r="Q61" s="180">
        <f t="shared" ca="1" si="13"/>
        <v>0</v>
      </c>
      <c r="R61" s="181">
        <f t="shared" ca="1" si="14"/>
        <v>284.90196799999995</v>
      </c>
      <c r="W61" s="46"/>
      <c r="X61" s="46">
        <v>61</v>
      </c>
    </row>
    <row r="62" spans="1:24">
      <c r="A62" s="61" t="s">
        <v>104</v>
      </c>
      <c r="B62" s="174">
        <f t="shared" ca="1" si="3"/>
        <v>341.56456300000002</v>
      </c>
      <c r="C62" s="179">
        <f t="shared" ca="1" si="15"/>
        <v>254.80716399799999</v>
      </c>
      <c r="D62" s="180">
        <f t="shared" ca="1" si="15"/>
        <v>82.077964488900022</v>
      </c>
      <c r="E62" s="180">
        <f t="shared" ca="1" si="15"/>
        <v>4.6794345131000004</v>
      </c>
      <c r="F62" s="181">
        <f t="shared" ca="1" si="15"/>
        <v>0</v>
      </c>
      <c r="G62" s="182">
        <f t="shared" ca="1" si="1"/>
        <v>296.80380000000002</v>
      </c>
      <c r="H62" s="182">
        <f t="shared" ca="1" si="2"/>
        <v>284.90196800000001</v>
      </c>
      <c r="I62" s="183">
        <f t="shared" ca="1" si="5"/>
        <v>244.58</v>
      </c>
      <c r="J62" s="180">
        <f t="shared" ca="1" si="6"/>
        <v>38.4</v>
      </c>
      <c r="K62" s="180">
        <f t="shared" ca="1" si="7"/>
        <v>1.92</v>
      </c>
      <c r="L62" s="180">
        <f t="shared" ca="1" si="8"/>
        <v>0</v>
      </c>
      <c r="M62" s="181">
        <f t="shared" ca="1" si="9"/>
        <v>284.90000000000003</v>
      </c>
      <c r="N62" s="179">
        <f t="shared" ca="1" si="10"/>
        <v>244.58168948206387</v>
      </c>
      <c r="O62" s="180">
        <f t="shared" ca="1" si="11"/>
        <v>38.400265255177253</v>
      </c>
      <c r="P62" s="180">
        <f t="shared" ca="1" si="12"/>
        <v>1.9200132627588626</v>
      </c>
      <c r="Q62" s="180">
        <f t="shared" ca="1" si="13"/>
        <v>0</v>
      </c>
      <c r="R62" s="181">
        <f t="shared" ca="1" si="14"/>
        <v>284.90196799999995</v>
      </c>
      <c r="W62" s="46"/>
      <c r="X62" s="46">
        <v>62</v>
      </c>
    </row>
    <row r="63" spans="1:24">
      <c r="A63" s="61" t="s">
        <v>105</v>
      </c>
      <c r="B63" s="174">
        <f t="shared" ca="1" si="3"/>
        <v>341.56456300000002</v>
      </c>
      <c r="C63" s="179">
        <f t="shared" ca="1" si="15"/>
        <v>254.80716399799999</v>
      </c>
      <c r="D63" s="180">
        <f t="shared" ca="1" si="15"/>
        <v>82.077964488900022</v>
      </c>
      <c r="E63" s="180">
        <f t="shared" ca="1" si="15"/>
        <v>4.6794345131000004</v>
      </c>
      <c r="F63" s="181">
        <f t="shared" ca="1" si="15"/>
        <v>0</v>
      </c>
      <c r="G63" s="182">
        <f t="shared" ca="1" si="1"/>
        <v>296.80380000000002</v>
      </c>
      <c r="H63" s="182">
        <f t="shared" ca="1" si="2"/>
        <v>284.90196800000001</v>
      </c>
      <c r="I63" s="183">
        <f t="shared" ca="1" si="5"/>
        <v>244.58</v>
      </c>
      <c r="J63" s="180">
        <f t="shared" ca="1" si="6"/>
        <v>38.4</v>
      </c>
      <c r="K63" s="180">
        <f t="shared" ca="1" si="7"/>
        <v>1.92</v>
      </c>
      <c r="L63" s="180">
        <f t="shared" ca="1" si="8"/>
        <v>0</v>
      </c>
      <c r="M63" s="181">
        <f t="shared" ca="1" si="9"/>
        <v>284.90000000000003</v>
      </c>
      <c r="N63" s="179">
        <f t="shared" ca="1" si="10"/>
        <v>244.58168948206387</v>
      </c>
      <c r="O63" s="180">
        <f t="shared" ca="1" si="11"/>
        <v>38.400265255177253</v>
      </c>
      <c r="P63" s="180">
        <f t="shared" ca="1" si="12"/>
        <v>1.9200132627588626</v>
      </c>
      <c r="Q63" s="180">
        <f t="shared" ca="1" si="13"/>
        <v>0</v>
      </c>
      <c r="R63" s="181">
        <f t="shared" ca="1" si="14"/>
        <v>284.90196799999995</v>
      </c>
      <c r="W63" s="46"/>
      <c r="X63" s="46">
        <v>63</v>
      </c>
    </row>
    <row r="64" spans="1:24">
      <c r="A64" s="61" t="s">
        <v>106</v>
      </c>
      <c r="B64" s="174">
        <f t="shared" ca="1" si="3"/>
        <v>341.56456300000002</v>
      </c>
      <c r="C64" s="179">
        <f t="shared" ca="1" si="15"/>
        <v>254.80716399799999</v>
      </c>
      <c r="D64" s="180">
        <f t="shared" ca="1" si="15"/>
        <v>82.077964488900022</v>
      </c>
      <c r="E64" s="180">
        <f t="shared" ca="1" si="15"/>
        <v>4.6794345131000004</v>
      </c>
      <c r="F64" s="181">
        <f t="shared" ca="1" si="15"/>
        <v>0</v>
      </c>
      <c r="G64" s="182">
        <f t="shared" ca="1" si="1"/>
        <v>296.80380000000002</v>
      </c>
      <c r="H64" s="182">
        <f t="shared" ca="1" si="2"/>
        <v>284.90196800000001</v>
      </c>
      <c r="I64" s="183">
        <f t="shared" ca="1" si="5"/>
        <v>244.58</v>
      </c>
      <c r="J64" s="180">
        <f t="shared" ca="1" si="6"/>
        <v>38.4</v>
      </c>
      <c r="K64" s="180">
        <f t="shared" ca="1" si="7"/>
        <v>1.92</v>
      </c>
      <c r="L64" s="180">
        <f t="shared" ca="1" si="8"/>
        <v>0</v>
      </c>
      <c r="M64" s="181">
        <f t="shared" ca="1" si="9"/>
        <v>284.90000000000003</v>
      </c>
      <c r="N64" s="179">
        <f t="shared" ca="1" si="10"/>
        <v>244.58168948206387</v>
      </c>
      <c r="O64" s="180">
        <f t="shared" ca="1" si="11"/>
        <v>38.400265255177253</v>
      </c>
      <c r="P64" s="180">
        <f t="shared" ca="1" si="12"/>
        <v>1.9200132627588626</v>
      </c>
      <c r="Q64" s="180">
        <f t="shared" ca="1" si="13"/>
        <v>0</v>
      </c>
      <c r="R64" s="181">
        <f t="shared" ca="1" si="14"/>
        <v>284.90196799999995</v>
      </c>
      <c r="W64" s="46"/>
      <c r="X64" s="46">
        <v>64</v>
      </c>
    </row>
    <row r="65" spans="1:24">
      <c r="A65" s="61" t="s">
        <v>107</v>
      </c>
      <c r="B65" s="174">
        <f t="shared" ca="1" si="3"/>
        <v>341.56456300000002</v>
      </c>
      <c r="C65" s="179">
        <f t="shared" ca="1" si="15"/>
        <v>254.80716399799999</v>
      </c>
      <c r="D65" s="180">
        <f t="shared" ca="1" si="15"/>
        <v>82.077964488900022</v>
      </c>
      <c r="E65" s="180">
        <f t="shared" ca="1" si="15"/>
        <v>4.6794345131000004</v>
      </c>
      <c r="F65" s="181">
        <f t="shared" ca="1" si="15"/>
        <v>0</v>
      </c>
      <c r="G65" s="182">
        <f t="shared" ca="1" si="1"/>
        <v>296.80380000000002</v>
      </c>
      <c r="H65" s="182">
        <f t="shared" ca="1" si="2"/>
        <v>284.90196800000001</v>
      </c>
      <c r="I65" s="183">
        <f t="shared" ca="1" si="5"/>
        <v>244.58</v>
      </c>
      <c r="J65" s="180">
        <f t="shared" ca="1" si="6"/>
        <v>38.4</v>
      </c>
      <c r="K65" s="180">
        <f t="shared" ca="1" si="7"/>
        <v>1.92</v>
      </c>
      <c r="L65" s="180">
        <f t="shared" ca="1" si="8"/>
        <v>0</v>
      </c>
      <c r="M65" s="181">
        <f t="shared" ca="1" si="9"/>
        <v>284.90000000000003</v>
      </c>
      <c r="N65" s="179">
        <f t="shared" ca="1" si="10"/>
        <v>244.58168948206387</v>
      </c>
      <c r="O65" s="180">
        <f t="shared" ca="1" si="11"/>
        <v>38.400265255177253</v>
      </c>
      <c r="P65" s="180">
        <f t="shared" ca="1" si="12"/>
        <v>1.9200132627588626</v>
      </c>
      <c r="Q65" s="180">
        <f t="shared" ca="1" si="13"/>
        <v>0</v>
      </c>
      <c r="R65" s="181">
        <f t="shared" ca="1" si="14"/>
        <v>284.90196799999995</v>
      </c>
      <c r="W65" s="46"/>
      <c r="X65" s="46">
        <v>65</v>
      </c>
    </row>
    <row r="66" spans="1:24">
      <c r="A66" s="61" t="s">
        <v>108</v>
      </c>
      <c r="B66" s="174">
        <f t="shared" ca="1" si="3"/>
        <v>341.26456300000001</v>
      </c>
      <c r="C66" s="179">
        <f t="shared" ca="1" si="15"/>
        <v>254.58336399799998</v>
      </c>
      <c r="D66" s="180">
        <f t="shared" ca="1" si="15"/>
        <v>82.00587448890002</v>
      </c>
      <c r="E66" s="180">
        <f t="shared" ca="1" si="15"/>
        <v>4.6753245131000005</v>
      </c>
      <c r="F66" s="181">
        <f t="shared" ca="1" si="15"/>
        <v>0</v>
      </c>
      <c r="G66" s="182">
        <f t="shared" ca="1" si="1"/>
        <v>338.52262100000002</v>
      </c>
      <c r="H66" s="182">
        <f t="shared" ca="1" si="2"/>
        <v>324.94786399999998</v>
      </c>
      <c r="I66" s="183">
        <f t="shared" ca="1" si="5"/>
        <v>244.33</v>
      </c>
      <c r="J66" s="180">
        <f t="shared" ca="1" si="6"/>
        <v>78.7</v>
      </c>
      <c r="K66" s="180">
        <f t="shared" ca="1" si="7"/>
        <v>1.92</v>
      </c>
      <c r="L66" s="180">
        <f t="shared" ca="1" si="8"/>
        <v>0</v>
      </c>
      <c r="M66" s="181">
        <f t="shared" ca="1" si="9"/>
        <v>324.95000000000005</v>
      </c>
      <c r="N66" s="179">
        <f t="shared" ca="1" si="10"/>
        <v>244.3283939409755</v>
      </c>
      <c r="O66" s="180">
        <f t="shared" ca="1" si="11"/>
        <v>78.699482679796873</v>
      </c>
      <c r="P66" s="180">
        <f t="shared" ca="1" si="12"/>
        <v>1.919987379227573</v>
      </c>
      <c r="Q66" s="180">
        <f t="shared" ca="1" si="13"/>
        <v>0</v>
      </c>
      <c r="R66" s="181">
        <f t="shared" ca="1" si="14"/>
        <v>324.94786399999992</v>
      </c>
      <c r="W66" s="46"/>
      <c r="X66" s="46">
        <v>66</v>
      </c>
    </row>
    <row r="67" spans="1:24">
      <c r="A67" s="61" t="s">
        <v>109</v>
      </c>
      <c r="B67" s="174">
        <f t="shared" ca="1" si="3"/>
        <v>341.26456300000001</v>
      </c>
      <c r="C67" s="179">
        <f t="shared" ca="1" si="15"/>
        <v>254.58336399799998</v>
      </c>
      <c r="D67" s="180">
        <f t="shared" ca="1" si="15"/>
        <v>82.00587448890002</v>
      </c>
      <c r="E67" s="180">
        <f t="shared" ca="1" si="15"/>
        <v>4.6753245131000005</v>
      </c>
      <c r="F67" s="181">
        <f t="shared" ca="1" si="15"/>
        <v>0</v>
      </c>
      <c r="G67" s="182">
        <f t="shared" ref="G67:G98" ca="1" si="16">INDIRECT("ISGS_exbus!" &amp; $V$3 &amp; X67)</f>
        <v>338.58479999999997</v>
      </c>
      <c r="H67" s="182">
        <f t="shared" ref="H67:H98" ca="1" si="17">INDIRECT("ISGS_Delhi_pp!" &amp; $V$3 &amp; X67)</f>
        <v>325.00754999999998</v>
      </c>
      <c r="I67" s="183">
        <f t="shared" ca="1" si="5"/>
        <v>244.38</v>
      </c>
      <c r="J67" s="180">
        <f t="shared" ca="1" si="6"/>
        <v>78.709999999999994</v>
      </c>
      <c r="K67" s="180">
        <f t="shared" ca="1" si="7"/>
        <v>1.92</v>
      </c>
      <c r="L67" s="180">
        <f t="shared" ca="1" si="8"/>
        <v>0</v>
      </c>
      <c r="M67" s="181">
        <f t="shared" ca="1" si="9"/>
        <v>325.01</v>
      </c>
      <c r="N67" s="179">
        <f t="shared" ca="1" si="10"/>
        <v>244.37815780745206</v>
      </c>
      <c r="O67" s="180">
        <f t="shared" ca="1" si="11"/>
        <v>78.709406665948734</v>
      </c>
      <c r="P67" s="180">
        <f t="shared" ca="1" si="12"/>
        <v>1.9199855265991814</v>
      </c>
      <c r="Q67" s="180">
        <f t="shared" ca="1" si="13"/>
        <v>0</v>
      </c>
      <c r="R67" s="181">
        <f t="shared" ca="1" si="14"/>
        <v>325.00754999999998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341.26456300000001</v>
      </c>
      <c r="C68" s="179">
        <f t="shared" ref="C68:F98" ca="1" si="19">$B68*C$1/100</f>
        <v>254.58336399799998</v>
      </c>
      <c r="D68" s="180">
        <f t="shared" ca="1" si="19"/>
        <v>82.00587448890002</v>
      </c>
      <c r="E68" s="180">
        <f t="shared" ca="1" si="19"/>
        <v>4.6753245131000005</v>
      </c>
      <c r="F68" s="181">
        <f t="shared" ca="1" si="19"/>
        <v>0</v>
      </c>
      <c r="G68" s="182">
        <f t="shared" ca="1" si="16"/>
        <v>341.26010000000002</v>
      </c>
      <c r="H68" s="182">
        <f t="shared" ca="1" si="17"/>
        <v>327.57557000000003</v>
      </c>
      <c r="I68" s="183">
        <f t="shared" ref="I68:I98" ca="1" si="20">INDIRECT("BRPL_EOD!" &amp; $V$3 &amp; X68)</f>
        <v>244.37</v>
      </c>
      <c r="J68" s="180">
        <f t="shared" ref="J68:J98" ca="1" si="21">INDIRECT("BYPL_EOD!" &amp; $V$3 &amp; X68)</f>
        <v>78.709999999999994</v>
      </c>
      <c r="K68" s="180">
        <f t="shared" ref="K68:K98" ca="1" si="22">INDIRECT("TPDDL_EOD!" &amp; $V$3 &amp; X68)</f>
        <v>4.49</v>
      </c>
      <c r="L68" s="180">
        <f t="shared" ref="L68:L98" ca="1" si="23">INDIRECT("NDMC_EOD!" &amp; $V$3 &amp; X68)</f>
        <v>0</v>
      </c>
      <c r="M68" s="181">
        <f t="shared" ref="M68:M98" ca="1" si="24">SUM(I68:L68)</f>
        <v>327.57</v>
      </c>
      <c r="N68" s="179">
        <f t="shared" ref="N68:N98" ca="1" si="25">INDIRECT("BRPL_ISGS_exbus!" &amp; $V$3 &amp; X68)</f>
        <v>244.37415526727114</v>
      </c>
      <c r="O68" s="180">
        <f t="shared" ref="O68:O98" ca="1" si="26">INDIRECT("BYPL_ISGS_exbus!" &amp; $V$3 &amp; X68)</f>
        <v>78.711338384772716</v>
      </c>
      <c r="P68" s="180">
        <f t="shared" ref="P68:P98" ca="1" si="27">INDIRECT("TPDDL_ISGS_exbus!" &amp; $V$3 &amp; X68)</f>
        <v>4.4900763479561627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327.57557000000003</v>
      </c>
      <c r="W68" s="46"/>
      <c r="X68" s="46">
        <v>68</v>
      </c>
    </row>
    <row r="69" spans="1:24">
      <c r="A69" s="61" t="s">
        <v>111</v>
      </c>
      <c r="B69" s="174">
        <f t="shared" ca="1" si="18"/>
        <v>341.26456300000001</v>
      </c>
      <c r="C69" s="179">
        <f t="shared" ca="1" si="19"/>
        <v>254.58336399799998</v>
      </c>
      <c r="D69" s="180">
        <f t="shared" ca="1" si="19"/>
        <v>82.00587448890002</v>
      </c>
      <c r="E69" s="180">
        <f t="shared" ca="1" si="19"/>
        <v>4.6753245131000005</v>
      </c>
      <c r="F69" s="181">
        <f t="shared" ca="1" si="19"/>
        <v>0</v>
      </c>
      <c r="G69" s="182">
        <f t="shared" ca="1" si="16"/>
        <v>341.26010000000002</v>
      </c>
      <c r="H69" s="182">
        <f t="shared" ca="1" si="17"/>
        <v>327.57557000000003</v>
      </c>
      <c r="I69" s="183">
        <f t="shared" ca="1" si="20"/>
        <v>244.37</v>
      </c>
      <c r="J69" s="180">
        <f t="shared" ca="1" si="21"/>
        <v>78.709999999999994</v>
      </c>
      <c r="K69" s="180">
        <f t="shared" ca="1" si="22"/>
        <v>4.49</v>
      </c>
      <c r="L69" s="180">
        <f t="shared" ca="1" si="23"/>
        <v>0</v>
      </c>
      <c r="M69" s="181">
        <f t="shared" ca="1" si="24"/>
        <v>327.57</v>
      </c>
      <c r="N69" s="179">
        <f t="shared" ca="1" si="25"/>
        <v>244.37415526727114</v>
      </c>
      <c r="O69" s="180">
        <f t="shared" ca="1" si="26"/>
        <v>78.711338384772716</v>
      </c>
      <c r="P69" s="180">
        <f t="shared" ca="1" si="27"/>
        <v>4.4900763479561627</v>
      </c>
      <c r="Q69" s="180">
        <f t="shared" ca="1" si="28"/>
        <v>0</v>
      </c>
      <c r="R69" s="181">
        <f t="shared" ca="1" si="29"/>
        <v>327.57557000000003</v>
      </c>
      <c r="W69" s="46"/>
      <c r="X69" s="46">
        <v>69</v>
      </c>
    </row>
    <row r="70" spans="1:24">
      <c r="A70" s="61" t="s">
        <v>112</v>
      </c>
      <c r="B70" s="174">
        <f t="shared" ca="1" si="18"/>
        <v>341.26456300000001</v>
      </c>
      <c r="C70" s="179">
        <f t="shared" ca="1" si="19"/>
        <v>254.58336399799998</v>
      </c>
      <c r="D70" s="180">
        <f t="shared" ca="1" si="19"/>
        <v>82.00587448890002</v>
      </c>
      <c r="E70" s="180">
        <f t="shared" ca="1" si="19"/>
        <v>4.6753245131000005</v>
      </c>
      <c r="F70" s="181">
        <f t="shared" ca="1" si="19"/>
        <v>0</v>
      </c>
      <c r="G70" s="182">
        <f t="shared" ca="1" si="16"/>
        <v>341.26010000000002</v>
      </c>
      <c r="H70" s="182">
        <f t="shared" ca="1" si="17"/>
        <v>327.57557000000003</v>
      </c>
      <c r="I70" s="183">
        <f t="shared" ca="1" si="20"/>
        <v>244.37</v>
      </c>
      <c r="J70" s="180">
        <f t="shared" ca="1" si="21"/>
        <v>78.709999999999994</v>
      </c>
      <c r="K70" s="180">
        <f t="shared" ca="1" si="22"/>
        <v>4.49</v>
      </c>
      <c r="L70" s="180">
        <f t="shared" ca="1" si="23"/>
        <v>0</v>
      </c>
      <c r="M70" s="181">
        <f t="shared" ca="1" si="24"/>
        <v>327.57</v>
      </c>
      <c r="N70" s="179">
        <f t="shared" ca="1" si="25"/>
        <v>244.37415526727114</v>
      </c>
      <c r="O70" s="180">
        <f t="shared" ca="1" si="26"/>
        <v>78.711338384772716</v>
      </c>
      <c r="P70" s="180">
        <f t="shared" ca="1" si="27"/>
        <v>4.4900763479561627</v>
      </c>
      <c r="Q70" s="180">
        <f t="shared" ca="1" si="28"/>
        <v>0</v>
      </c>
      <c r="R70" s="181">
        <f t="shared" ca="1" si="29"/>
        <v>327.57557000000003</v>
      </c>
      <c r="W70" s="46"/>
      <c r="X70" s="46">
        <v>70</v>
      </c>
    </row>
    <row r="71" spans="1:24">
      <c r="A71" s="61" t="s">
        <v>113</v>
      </c>
      <c r="B71" s="174">
        <f t="shared" ca="1" si="18"/>
        <v>341.26456300000001</v>
      </c>
      <c r="C71" s="179">
        <f t="shared" ca="1" si="19"/>
        <v>254.58336399799998</v>
      </c>
      <c r="D71" s="180">
        <f t="shared" ca="1" si="19"/>
        <v>82.00587448890002</v>
      </c>
      <c r="E71" s="180">
        <f t="shared" ca="1" si="19"/>
        <v>4.6753245131000005</v>
      </c>
      <c r="F71" s="181">
        <f t="shared" ca="1" si="19"/>
        <v>0</v>
      </c>
      <c r="G71" s="182">
        <f t="shared" ca="1" si="16"/>
        <v>341.26010000000002</v>
      </c>
      <c r="H71" s="182">
        <f t="shared" ca="1" si="17"/>
        <v>327.57557000000003</v>
      </c>
      <c r="I71" s="183">
        <f t="shared" ca="1" si="20"/>
        <v>244.37</v>
      </c>
      <c r="J71" s="180">
        <f t="shared" ca="1" si="21"/>
        <v>78.709999999999994</v>
      </c>
      <c r="K71" s="180">
        <f t="shared" ca="1" si="22"/>
        <v>4.49</v>
      </c>
      <c r="L71" s="180">
        <f t="shared" ca="1" si="23"/>
        <v>0</v>
      </c>
      <c r="M71" s="181">
        <f t="shared" ca="1" si="24"/>
        <v>327.57</v>
      </c>
      <c r="N71" s="179">
        <f t="shared" ca="1" si="25"/>
        <v>244.37415526727114</v>
      </c>
      <c r="O71" s="180">
        <f t="shared" ca="1" si="26"/>
        <v>78.711338384772716</v>
      </c>
      <c r="P71" s="180">
        <f t="shared" ca="1" si="27"/>
        <v>4.4900763479561627</v>
      </c>
      <c r="Q71" s="180">
        <f t="shared" ca="1" si="28"/>
        <v>0</v>
      </c>
      <c r="R71" s="181">
        <f t="shared" ca="1" si="29"/>
        <v>327.57557000000003</v>
      </c>
      <c r="W71" s="46"/>
      <c r="X71" s="46">
        <v>71</v>
      </c>
    </row>
    <row r="72" spans="1:24">
      <c r="A72" s="61" t="s">
        <v>114</v>
      </c>
      <c r="B72" s="174">
        <f t="shared" ca="1" si="18"/>
        <v>341.26456300000001</v>
      </c>
      <c r="C72" s="179">
        <f t="shared" ca="1" si="19"/>
        <v>254.58336399799998</v>
      </c>
      <c r="D72" s="180">
        <f t="shared" ca="1" si="19"/>
        <v>82.00587448890002</v>
      </c>
      <c r="E72" s="180">
        <f t="shared" ca="1" si="19"/>
        <v>4.6753245131000005</v>
      </c>
      <c r="F72" s="181">
        <f t="shared" ca="1" si="19"/>
        <v>0</v>
      </c>
      <c r="G72" s="182">
        <f t="shared" ca="1" si="16"/>
        <v>341.26010000000002</v>
      </c>
      <c r="H72" s="182">
        <f t="shared" ca="1" si="17"/>
        <v>327.57557000000003</v>
      </c>
      <c r="I72" s="183">
        <f t="shared" ca="1" si="20"/>
        <v>244.37</v>
      </c>
      <c r="J72" s="180">
        <f t="shared" ca="1" si="21"/>
        <v>78.709999999999994</v>
      </c>
      <c r="K72" s="180">
        <f t="shared" ca="1" si="22"/>
        <v>4.49</v>
      </c>
      <c r="L72" s="180">
        <f t="shared" ca="1" si="23"/>
        <v>0</v>
      </c>
      <c r="M72" s="181">
        <f t="shared" ca="1" si="24"/>
        <v>327.57</v>
      </c>
      <c r="N72" s="179">
        <f t="shared" ca="1" si="25"/>
        <v>244.37415526727114</v>
      </c>
      <c r="O72" s="180">
        <f t="shared" ca="1" si="26"/>
        <v>78.711338384772716</v>
      </c>
      <c r="P72" s="180">
        <f t="shared" ca="1" si="27"/>
        <v>4.4900763479561627</v>
      </c>
      <c r="Q72" s="180">
        <f t="shared" ca="1" si="28"/>
        <v>0</v>
      </c>
      <c r="R72" s="181">
        <f t="shared" ca="1" si="29"/>
        <v>327.57557000000003</v>
      </c>
      <c r="W72" s="46"/>
      <c r="X72" s="46">
        <v>72</v>
      </c>
    </row>
    <row r="73" spans="1:24">
      <c r="A73" s="61" t="s">
        <v>115</v>
      </c>
      <c r="B73" s="174">
        <f t="shared" ca="1" si="18"/>
        <v>341.26456300000001</v>
      </c>
      <c r="C73" s="179">
        <f t="shared" ca="1" si="19"/>
        <v>254.58336399799998</v>
      </c>
      <c r="D73" s="180">
        <f t="shared" ca="1" si="19"/>
        <v>82.00587448890002</v>
      </c>
      <c r="E73" s="180">
        <f t="shared" ca="1" si="19"/>
        <v>4.6753245131000005</v>
      </c>
      <c r="F73" s="181">
        <f t="shared" ca="1" si="19"/>
        <v>0</v>
      </c>
      <c r="G73" s="182">
        <f t="shared" ca="1" si="16"/>
        <v>341.26010000000002</v>
      </c>
      <c r="H73" s="182">
        <f t="shared" ca="1" si="17"/>
        <v>327.57557000000003</v>
      </c>
      <c r="I73" s="183">
        <f t="shared" ca="1" si="20"/>
        <v>244.37</v>
      </c>
      <c r="J73" s="180">
        <f t="shared" ca="1" si="21"/>
        <v>78.709999999999994</v>
      </c>
      <c r="K73" s="180">
        <f t="shared" ca="1" si="22"/>
        <v>4.49</v>
      </c>
      <c r="L73" s="180">
        <f t="shared" ca="1" si="23"/>
        <v>0</v>
      </c>
      <c r="M73" s="181">
        <f t="shared" ca="1" si="24"/>
        <v>327.57</v>
      </c>
      <c r="N73" s="179">
        <f t="shared" ca="1" si="25"/>
        <v>244.37415526727114</v>
      </c>
      <c r="O73" s="180">
        <f t="shared" ca="1" si="26"/>
        <v>78.711338384772716</v>
      </c>
      <c r="P73" s="180">
        <f t="shared" ca="1" si="27"/>
        <v>4.4900763479561627</v>
      </c>
      <c r="Q73" s="180">
        <f t="shared" ca="1" si="28"/>
        <v>0</v>
      </c>
      <c r="R73" s="181">
        <f t="shared" ca="1" si="29"/>
        <v>327.57557000000003</v>
      </c>
      <c r="W73" s="46"/>
      <c r="X73" s="46">
        <v>73</v>
      </c>
    </row>
    <row r="74" spans="1:24">
      <c r="A74" s="61" t="s">
        <v>116</v>
      </c>
      <c r="B74" s="174">
        <f t="shared" ca="1" si="18"/>
        <v>341.26456300000001</v>
      </c>
      <c r="C74" s="179">
        <f t="shared" ca="1" si="19"/>
        <v>254.58336399799998</v>
      </c>
      <c r="D74" s="180">
        <f t="shared" ca="1" si="19"/>
        <v>82.00587448890002</v>
      </c>
      <c r="E74" s="180">
        <f t="shared" ca="1" si="19"/>
        <v>4.6753245131000005</v>
      </c>
      <c r="F74" s="181">
        <f t="shared" ca="1" si="19"/>
        <v>0</v>
      </c>
      <c r="G74" s="182">
        <f t="shared" ca="1" si="16"/>
        <v>341.26010000000002</v>
      </c>
      <c r="H74" s="182">
        <f t="shared" ca="1" si="17"/>
        <v>327.57557000000003</v>
      </c>
      <c r="I74" s="183">
        <f t="shared" ca="1" si="20"/>
        <v>244.37</v>
      </c>
      <c r="J74" s="180">
        <f t="shared" ca="1" si="21"/>
        <v>78.709999999999994</v>
      </c>
      <c r="K74" s="180">
        <f t="shared" ca="1" si="22"/>
        <v>4.49</v>
      </c>
      <c r="L74" s="180">
        <f t="shared" ca="1" si="23"/>
        <v>0</v>
      </c>
      <c r="M74" s="181">
        <f t="shared" ca="1" si="24"/>
        <v>327.57</v>
      </c>
      <c r="N74" s="179">
        <f t="shared" ca="1" si="25"/>
        <v>244.37415526727114</v>
      </c>
      <c r="O74" s="180">
        <f t="shared" ca="1" si="26"/>
        <v>78.711338384772716</v>
      </c>
      <c r="P74" s="180">
        <f t="shared" ca="1" si="27"/>
        <v>4.4900763479561627</v>
      </c>
      <c r="Q74" s="180">
        <f t="shared" ca="1" si="28"/>
        <v>0</v>
      </c>
      <c r="R74" s="181">
        <f t="shared" ca="1" si="29"/>
        <v>327.57557000000003</v>
      </c>
      <c r="W74" s="46"/>
      <c r="X74" s="46">
        <v>74</v>
      </c>
    </row>
    <row r="75" spans="1:24">
      <c r="A75" s="61" t="s">
        <v>117</v>
      </c>
      <c r="B75" s="174">
        <f t="shared" ca="1" si="18"/>
        <v>341.26456300000001</v>
      </c>
      <c r="C75" s="179">
        <f t="shared" ca="1" si="19"/>
        <v>254.58336399799998</v>
      </c>
      <c r="D75" s="180">
        <f t="shared" ca="1" si="19"/>
        <v>82.00587448890002</v>
      </c>
      <c r="E75" s="180">
        <f t="shared" ca="1" si="19"/>
        <v>4.6753245131000005</v>
      </c>
      <c r="F75" s="181">
        <f t="shared" ca="1" si="19"/>
        <v>0</v>
      </c>
      <c r="G75" s="182">
        <f t="shared" ca="1" si="16"/>
        <v>341.26010000000002</v>
      </c>
      <c r="H75" s="182">
        <f t="shared" ca="1" si="17"/>
        <v>327.57557000000003</v>
      </c>
      <c r="I75" s="183">
        <f t="shared" ca="1" si="20"/>
        <v>244.37</v>
      </c>
      <c r="J75" s="180">
        <f t="shared" ca="1" si="21"/>
        <v>78.709999999999994</v>
      </c>
      <c r="K75" s="180">
        <f t="shared" ca="1" si="22"/>
        <v>4.49</v>
      </c>
      <c r="L75" s="180">
        <f t="shared" ca="1" si="23"/>
        <v>0</v>
      </c>
      <c r="M75" s="181">
        <f t="shared" ca="1" si="24"/>
        <v>327.57</v>
      </c>
      <c r="N75" s="179">
        <f t="shared" ca="1" si="25"/>
        <v>244.37415526727114</v>
      </c>
      <c r="O75" s="180">
        <f t="shared" ca="1" si="26"/>
        <v>78.711338384772716</v>
      </c>
      <c r="P75" s="180">
        <f t="shared" ca="1" si="27"/>
        <v>4.4900763479561627</v>
      </c>
      <c r="Q75" s="180">
        <f t="shared" ca="1" si="28"/>
        <v>0</v>
      </c>
      <c r="R75" s="181">
        <f t="shared" ca="1" si="29"/>
        <v>327.57557000000003</v>
      </c>
      <c r="W75" s="46"/>
      <c r="X75" s="46">
        <v>75</v>
      </c>
    </row>
    <row r="76" spans="1:24">
      <c r="A76" s="61" t="s">
        <v>118</v>
      </c>
      <c r="B76" s="174">
        <f t="shared" ca="1" si="18"/>
        <v>341.26456300000001</v>
      </c>
      <c r="C76" s="179">
        <f t="shared" ca="1" si="19"/>
        <v>254.58336399799998</v>
      </c>
      <c r="D76" s="180">
        <f t="shared" ca="1" si="19"/>
        <v>82.00587448890002</v>
      </c>
      <c r="E76" s="180">
        <f t="shared" ca="1" si="19"/>
        <v>4.6753245131000005</v>
      </c>
      <c r="F76" s="181">
        <f t="shared" ca="1" si="19"/>
        <v>0</v>
      </c>
      <c r="G76" s="182">
        <f t="shared" ca="1" si="16"/>
        <v>341.26010000000002</v>
      </c>
      <c r="H76" s="182">
        <f t="shared" ca="1" si="17"/>
        <v>327.57557000000003</v>
      </c>
      <c r="I76" s="183">
        <f t="shared" ca="1" si="20"/>
        <v>244.37</v>
      </c>
      <c r="J76" s="180">
        <f t="shared" ca="1" si="21"/>
        <v>78.709999999999994</v>
      </c>
      <c r="K76" s="180">
        <f t="shared" ca="1" si="22"/>
        <v>4.49</v>
      </c>
      <c r="L76" s="180">
        <f t="shared" ca="1" si="23"/>
        <v>0</v>
      </c>
      <c r="M76" s="181">
        <f t="shared" ca="1" si="24"/>
        <v>327.57</v>
      </c>
      <c r="N76" s="179">
        <f t="shared" ca="1" si="25"/>
        <v>244.37415526727114</v>
      </c>
      <c r="O76" s="180">
        <f t="shared" ca="1" si="26"/>
        <v>78.711338384772716</v>
      </c>
      <c r="P76" s="180">
        <f t="shared" ca="1" si="27"/>
        <v>4.4900763479561627</v>
      </c>
      <c r="Q76" s="180">
        <f t="shared" ca="1" si="28"/>
        <v>0</v>
      </c>
      <c r="R76" s="181">
        <f t="shared" ca="1" si="29"/>
        <v>327.57557000000003</v>
      </c>
      <c r="W76" s="46"/>
      <c r="X76" s="46">
        <v>76</v>
      </c>
    </row>
    <row r="77" spans="1:24">
      <c r="A77" s="61" t="s">
        <v>119</v>
      </c>
      <c r="B77" s="174">
        <f t="shared" ca="1" si="18"/>
        <v>341.26456300000001</v>
      </c>
      <c r="C77" s="179">
        <f t="shared" ca="1" si="19"/>
        <v>254.58336399799998</v>
      </c>
      <c r="D77" s="180">
        <f t="shared" ca="1" si="19"/>
        <v>82.00587448890002</v>
      </c>
      <c r="E77" s="180">
        <f t="shared" ca="1" si="19"/>
        <v>4.6753245131000005</v>
      </c>
      <c r="F77" s="181">
        <f t="shared" ca="1" si="19"/>
        <v>0</v>
      </c>
      <c r="G77" s="182">
        <f t="shared" ca="1" si="16"/>
        <v>341.26010000000002</v>
      </c>
      <c r="H77" s="182">
        <f t="shared" ca="1" si="17"/>
        <v>327.57557000000003</v>
      </c>
      <c r="I77" s="183">
        <f t="shared" ca="1" si="20"/>
        <v>244.37</v>
      </c>
      <c r="J77" s="180">
        <f t="shared" ca="1" si="21"/>
        <v>78.709999999999994</v>
      </c>
      <c r="K77" s="180">
        <f t="shared" ca="1" si="22"/>
        <v>4.49</v>
      </c>
      <c r="L77" s="180">
        <f t="shared" ca="1" si="23"/>
        <v>0</v>
      </c>
      <c r="M77" s="181">
        <f t="shared" ca="1" si="24"/>
        <v>327.57</v>
      </c>
      <c r="N77" s="179">
        <f t="shared" ca="1" si="25"/>
        <v>244.37415526727114</v>
      </c>
      <c r="O77" s="180">
        <f t="shared" ca="1" si="26"/>
        <v>78.711338384772716</v>
      </c>
      <c r="P77" s="180">
        <f t="shared" ca="1" si="27"/>
        <v>4.4900763479561627</v>
      </c>
      <c r="Q77" s="180">
        <f t="shared" ca="1" si="28"/>
        <v>0</v>
      </c>
      <c r="R77" s="181">
        <f t="shared" ca="1" si="29"/>
        <v>327.57557000000003</v>
      </c>
      <c r="W77" s="46"/>
      <c r="X77" s="46">
        <v>77</v>
      </c>
    </row>
    <row r="78" spans="1:24">
      <c r="A78" s="61" t="s">
        <v>120</v>
      </c>
      <c r="B78" s="174">
        <f t="shared" ca="1" si="18"/>
        <v>341.26456300000001</v>
      </c>
      <c r="C78" s="179">
        <f t="shared" ca="1" si="19"/>
        <v>254.58336399799998</v>
      </c>
      <c r="D78" s="180">
        <f t="shared" ca="1" si="19"/>
        <v>82.00587448890002</v>
      </c>
      <c r="E78" s="180">
        <f t="shared" ca="1" si="19"/>
        <v>4.6753245131000005</v>
      </c>
      <c r="F78" s="181">
        <f t="shared" ca="1" si="19"/>
        <v>0</v>
      </c>
      <c r="G78" s="182">
        <f t="shared" ca="1" si="16"/>
        <v>341.26010000000002</v>
      </c>
      <c r="H78" s="182">
        <f t="shared" ca="1" si="17"/>
        <v>327.57557000000003</v>
      </c>
      <c r="I78" s="183">
        <f t="shared" ca="1" si="20"/>
        <v>244.37</v>
      </c>
      <c r="J78" s="180">
        <f t="shared" ca="1" si="21"/>
        <v>78.709999999999994</v>
      </c>
      <c r="K78" s="180">
        <f t="shared" ca="1" si="22"/>
        <v>4.49</v>
      </c>
      <c r="L78" s="180">
        <f t="shared" ca="1" si="23"/>
        <v>0</v>
      </c>
      <c r="M78" s="181">
        <f t="shared" ca="1" si="24"/>
        <v>327.57</v>
      </c>
      <c r="N78" s="179">
        <f t="shared" ca="1" si="25"/>
        <v>244.37415526727114</v>
      </c>
      <c r="O78" s="180">
        <f t="shared" ca="1" si="26"/>
        <v>78.711338384772716</v>
      </c>
      <c r="P78" s="180">
        <f t="shared" ca="1" si="27"/>
        <v>4.4900763479561627</v>
      </c>
      <c r="Q78" s="180">
        <f t="shared" ca="1" si="28"/>
        <v>0</v>
      </c>
      <c r="R78" s="181">
        <f t="shared" ca="1" si="29"/>
        <v>327.57557000000003</v>
      </c>
      <c r="W78" s="46"/>
      <c r="X78" s="46">
        <v>78</v>
      </c>
    </row>
    <row r="79" spans="1:24">
      <c r="A79" s="61" t="s">
        <v>121</v>
      </c>
      <c r="B79" s="174">
        <f t="shared" ca="1" si="18"/>
        <v>341.26456300000001</v>
      </c>
      <c r="C79" s="179">
        <f t="shared" ca="1" si="19"/>
        <v>254.58336399799998</v>
      </c>
      <c r="D79" s="180">
        <f t="shared" ca="1" si="19"/>
        <v>82.00587448890002</v>
      </c>
      <c r="E79" s="180">
        <f t="shared" ca="1" si="19"/>
        <v>4.6753245131000005</v>
      </c>
      <c r="F79" s="181">
        <f t="shared" ca="1" si="19"/>
        <v>0</v>
      </c>
      <c r="G79" s="182">
        <f t="shared" ca="1" si="16"/>
        <v>341.26010000000002</v>
      </c>
      <c r="H79" s="182">
        <f t="shared" ca="1" si="17"/>
        <v>327.57557000000003</v>
      </c>
      <c r="I79" s="183">
        <f t="shared" ca="1" si="20"/>
        <v>244.37</v>
      </c>
      <c r="J79" s="180">
        <f t="shared" ca="1" si="21"/>
        <v>78.709999999999994</v>
      </c>
      <c r="K79" s="180">
        <f t="shared" ca="1" si="22"/>
        <v>4.49</v>
      </c>
      <c r="L79" s="180">
        <f t="shared" ca="1" si="23"/>
        <v>0</v>
      </c>
      <c r="M79" s="181">
        <f t="shared" ca="1" si="24"/>
        <v>327.57</v>
      </c>
      <c r="N79" s="179">
        <f t="shared" ca="1" si="25"/>
        <v>244.37415526727114</v>
      </c>
      <c r="O79" s="180">
        <f t="shared" ca="1" si="26"/>
        <v>78.711338384772716</v>
      </c>
      <c r="P79" s="180">
        <f t="shared" ca="1" si="27"/>
        <v>4.4900763479561627</v>
      </c>
      <c r="Q79" s="180">
        <f t="shared" ca="1" si="28"/>
        <v>0</v>
      </c>
      <c r="R79" s="181">
        <f t="shared" ca="1" si="29"/>
        <v>327.57557000000003</v>
      </c>
      <c r="W79" s="46"/>
      <c r="X79" s="46">
        <v>79</v>
      </c>
    </row>
    <row r="80" spans="1:24">
      <c r="A80" s="61" t="s">
        <v>122</v>
      </c>
      <c r="B80" s="174">
        <f t="shared" ca="1" si="18"/>
        <v>341.26456300000001</v>
      </c>
      <c r="C80" s="179">
        <f t="shared" ca="1" si="19"/>
        <v>254.58336399799998</v>
      </c>
      <c r="D80" s="180">
        <f t="shared" ca="1" si="19"/>
        <v>82.00587448890002</v>
      </c>
      <c r="E80" s="180">
        <f t="shared" ca="1" si="19"/>
        <v>4.6753245131000005</v>
      </c>
      <c r="F80" s="181">
        <f t="shared" ca="1" si="19"/>
        <v>0</v>
      </c>
      <c r="G80" s="182">
        <f t="shared" ca="1" si="16"/>
        <v>341.26010000000002</v>
      </c>
      <c r="H80" s="182">
        <f t="shared" ca="1" si="17"/>
        <v>327.57557000000003</v>
      </c>
      <c r="I80" s="183">
        <f t="shared" ca="1" si="20"/>
        <v>244.37</v>
      </c>
      <c r="J80" s="180">
        <f t="shared" ca="1" si="21"/>
        <v>78.709999999999994</v>
      </c>
      <c r="K80" s="180">
        <f t="shared" ca="1" si="22"/>
        <v>4.49</v>
      </c>
      <c r="L80" s="180">
        <f t="shared" ca="1" si="23"/>
        <v>0</v>
      </c>
      <c r="M80" s="181">
        <f t="shared" ca="1" si="24"/>
        <v>327.57</v>
      </c>
      <c r="N80" s="179">
        <f t="shared" ca="1" si="25"/>
        <v>244.37415526727114</v>
      </c>
      <c r="O80" s="180">
        <f t="shared" ca="1" si="26"/>
        <v>78.711338384772716</v>
      </c>
      <c r="P80" s="180">
        <f t="shared" ca="1" si="27"/>
        <v>4.4900763479561627</v>
      </c>
      <c r="Q80" s="180">
        <f t="shared" ca="1" si="28"/>
        <v>0</v>
      </c>
      <c r="R80" s="181">
        <f t="shared" ca="1" si="29"/>
        <v>327.57557000000003</v>
      </c>
      <c r="W80" s="46"/>
      <c r="X80" s="46">
        <v>80</v>
      </c>
    </row>
    <row r="81" spans="1:24">
      <c r="A81" s="61" t="s">
        <v>123</v>
      </c>
      <c r="B81" s="174">
        <f t="shared" ca="1" si="18"/>
        <v>341.26456300000001</v>
      </c>
      <c r="C81" s="179">
        <f t="shared" ca="1" si="19"/>
        <v>254.58336399799998</v>
      </c>
      <c r="D81" s="180">
        <f t="shared" ca="1" si="19"/>
        <v>82.00587448890002</v>
      </c>
      <c r="E81" s="180">
        <f t="shared" ca="1" si="19"/>
        <v>4.6753245131000005</v>
      </c>
      <c r="F81" s="181">
        <f t="shared" ca="1" si="19"/>
        <v>0</v>
      </c>
      <c r="G81" s="182">
        <f t="shared" ca="1" si="16"/>
        <v>341.26010000000002</v>
      </c>
      <c r="H81" s="182">
        <f t="shared" ca="1" si="17"/>
        <v>327.57557000000003</v>
      </c>
      <c r="I81" s="183">
        <f t="shared" ca="1" si="20"/>
        <v>244.37</v>
      </c>
      <c r="J81" s="180">
        <f t="shared" ca="1" si="21"/>
        <v>78.709999999999994</v>
      </c>
      <c r="K81" s="180">
        <f t="shared" ca="1" si="22"/>
        <v>4.49</v>
      </c>
      <c r="L81" s="180">
        <f t="shared" ca="1" si="23"/>
        <v>0</v>
      </c>
      <c r="M81" s="181">
        <f t="shared" ca="1" si="24"/>
        <v>327.57</v>
      </c>
      <c r="N81" s="179">
        <f t="shared" ca="1" si="25"/>
        <v>244.37415526727114</v>
      </c>
      <c r="O81" s="180">
        <f t="shared" ca="1" si="26"/>
        <v>78.711338384772716</v>
      </c>
      <c r="P81" s="180">
        <f t="shared" ca="1" si="27"/>
        <v>4.4900763479561627</v>
      </c>
      <c r="Q81" s="180">
        <f t="shared" ca="1" si="28"/>
        <v>0</v>
      </c>
      <c r="R81" s="181">
        <f t="shared" ca="1" si="29"/>
        <v>327.57557000000003</v>
      </c>
      <c r="W81" s="46"/>
      <c r="X81" s="46">
        <v>81</v>
      </c>
    </row>
    <row r="82" spans="1:24">
      <c r="A82" s="61" t="s">
        <v>124</v>
      </c>
      <c r="B82" s="174">
        <f t="shared" ca="1" si="18"/>
        <v>341.26456300000001</v>
      </c>
      <c r="C82" s="179">
        <f t="shared" ca="1" si="19"/>
        <v>254.58336399799998</v>
      </c>
      <c r="D82" s="180">
        <f t="shared" ca="1" si="19"/>
        <v>82.00587448890002</v>
      </c>
      <c r="E82" s="180">
        <f t="shared" ca="1" si="19"/>
        <v>4.6753245131000005</v>
      </c>
      <c r="F82" s="181">
        <f t="shared" ca="1" si="19"/>
        <v>0</v>
      </c>
      <c r="G82" s="182">
        <f t="shared" ca="1" si="16"/>
        <v>341.26010000000002</v>
      </c>
      <c r="H82" s="182">
        <f t="shared" ca="1" si="17"/>
        <v>327.57557000000003</v>
      </c>
      <c r="I82" s="183">
        <f t="shared" ca="1" si="20"/>
        <v>244.37</v>
      </c>
      <c r="J82" s="180">
        <f t="shared" ca="1" si="21"/>
        <v>78.709999999999994</v>
      </c>
      <c r="K82" s="180">
        <f t="shared" ca="1" si="22"/>
        <v>4.49</v>
      </c>
      <c r="L82" s="180">
        <f t="shared" ca="1" si="23"/>
        <v>0</v>
      </c>
      <c r="M82" s="181">
        <f t="shared" ca="1" si="24"/>
        <v>327.57</v>
      </c>
      <c r="N82" s="179">
        <f t="shared" ca="1" si="25"/>
        <v>244.37415526727114</v>
      </c>
      <c r="O82" s="180">
        <f t="shared" ca="1" si="26"/>
        <v>78.711338384772716</v>
      </c>
      <c r="P82" s="180">
        <f t="shared" ca="1" si="27"/>
        <v>4.4900763479561627</v>
      </c>
      <c r="Q82" s="180">
        <f t="shared" ca="1" si="28"/>
        <v>0</v>
      </c>
      <c r="R82" s="181">
        <f t="shared" ca="1" si="29"/>
        <v>327.57557000000003</v>
      </c>
      <c r="W82" s="46"/>
      <c r="X82" s="46">
        <v>82</v>
      </c>
    </row>
    <row r="83" spans="1:24">
      <c r="A83" s="61" t="s">
        <v>125</v>
      </c>
      <c r="B83" s="174">
        <f t="shared" ca="1" si="18"/>
        <v>341.26456300000001</v>
      </c>
      <c r="C83" s="179">
        <f t="shared" ca="1" si="19"/>
        <v>254.58336399799998</v>
      </c>
      <c r="D83" s="180">
        <f t="shared" ca="1" si="19"/>
        <v>82.00587448890002</v>
      </c>
      <c r="E83" s="180">
        <f t="shared" ca="1" si="19"/>
        <v>4.6753245131000005</v>
      </c>
      <c r="F83" s="181">
        <f t="shared" ca="1" si="19"/>
        <v>0</v>
      </c>
      <c r="G83" s="182">
        <f t="shared" ca="1" si="16"/>
        <v>341.26010000000002</v>
      </c>
      <c r="H83" s="182">
        <f t="shared" ca="1" si="17"/>
        <v>327.57557000000003</v>
      </c>
      <c r="I83" s="183">
        <f t="shared" ca="1" si="20"/>
        <v>244.37</v>
      </c>
      <c r="J83" s="180">
        <f t="shared" ca="1" si="21"/>
        <v>78.709999999999994</v>
      </c>
      <c r="K83" s="180">
        <f t="shared" ca="1" si="22"/>
        <v>4.49</v>
      </c>
      <c r="L83" s="180">
        <f t="shared" ca="1" si="23"/>
        <v>0</v>
      </c>
      <c r="M83" s="181">
        <f t="shared" ca="1" si="24"/>
        <v>327.57</v>
      </c>
      <c r="N83" s="179">
        <f t="shared" ca="1" si="25"/>
        <v>244.37415526727114</v>
      </c>
      <c r="O83" s="180">
        <f t="shared" ca="1" si="26"/>
        <v>78.711338384772716</v>
      </c>
      <c r="P83" s="180">
        <f t="shared" ca="1" si="27"/>
        <v>4.4900763479561627</v>
      </c>
      <c r="Q83" s="180">
        <f t="shared" ca="1" si="28"/>
        <v>0</v>
      </c>
      <c r="R83" s="181">
        <f t="shared" ca="1" si="29"/>
        <v>327.57557000000003</v>
      </c>
      <c r="W83" s="46"/>
      <c r="X83" s="46">
        <v>83</v>
      </c>
    </row>
    <row r="84" spans="1:24">
      <c r="A84" s="61" t="s">
        <v>126</v>
      </c>
      <c r="B84" s="174">
        <f t="shared" ca="1" si="18"/>
        <v>341.26456300000001</v>
      </c>
      <c r="C84" s="179">
        <f t="shared" ca="1" si="19"/>
        <v>254.58336399799998</v>
      </c>
      <c r="D84" s="180">
        <f t="shared" ca="1" si="19"/>
        <v>82.00587448890002</v>
      </c>
      <c r="E84" s="180">
        <f t="shared" ca="1" si="19"/>
        <v>4.6753245131000005</v>
      </c>
      <c r="F84" s="181">
        <f t="shared" ca="1" si="19"/>
        <v>0</v>
      </c>
      <c r="G84" s="182">
        <f t="shared" ca="1" si="16"/>
        <v>341.26010000000002</v>
      </c>
      <c r="H84" s="182">
        <f t="shared" ca="1" si="17"/>
        <v>327.57557000000003</v>
      </c>
      <c r="I84" s="183">
        <f t="shared" ca="1" si="20"/>
        <v>244.37</v>
      </c>
      <c r="J84" s="180">
        <f t="shared" ca="1" si="21"/>
        <v>78.709999999999994</v>
      </c>
      <c r="K84" s="180">
        <f t="shared" ca="1" si="22"/>
        <v>4.49</v>
      </c>
      <c r="L84" s="180">
        <f t="shared" ca="1" si="23"/>
        <v>0</v>
      </c>
      <c r="M84" s="181">
        <f t="shared" ca="1" si="24"/>
        <v>327.57</v>
      </c>
      <c r="N84" s="179">
        <f t="shared" ca="1" si="25"/>
        <v>244.37415526727114</v>
      </c>
      <c r="O84" s="180">
        <f t="shared" ca="1" si="26"/>
        <v>78.711338384772716</v>
      </c>
      <c r="P84" s="180">
        <f t="shared" ca="1" si="27"/>
        <v>4.4900763479561627</v>
      </c>
      <c r="Q84" s="180">
        <f t="shared" ca="1" si="28"/>
        <v>0</v>
      </c>
      <c r="R84" s="181">
        <f t="shared" ca="1" si="29"/>
        <v>327.57557000000003</v>
      </c>
      <c r="W84" s="46"/>
      <c r="X84" s="46">
        <v>84</v>
      </c>
    </row>
    <row r="85" spans="1:24">
      <c r="A85" s="61" t="s">
        <v>127</v>
      </c>
      <c r="B85" s="174">
        <f t="shared" ca="1" si="18"/>
        <v>341.26456300000001</v>
      </c>
      <c r="C85" s="179">
        <f t="shared" ca="1" si="19"/>
        <v>254.58336399799998</v>
      </c>
      <c r="D85" s="180">
        <f t="shared" ca="1" si="19"/>
        <v>82.00587448890002</v>
      </c>
      <c r="E85" s="180">
        <f t="shared" ca="1" si="19"/>
        <v>4.6753245131000005</v>
      </c>
      <c r="F85" s="181">
        <f t="shared" ca="1" si="19"/>
        <v>0</v>
      </c>
      <c r="G85" s="182">
        <f t="shared" ca="1" si="16"/>
        <v>341.26010000000002</v>
      </c>
      <c r="H85" s="182">
        <f t="shared" ca="1" si="17"/>
        <v>327.57557000000003</v>
      </c>
      <c r="I85" s="183">
        <f t="shared" ca="1" si="20"/>
        <v>244.37</v>
      </c>
      <c r="J85" s="180">
        <f t="shared" ca="1" si="21"/>
        <v>78.709999999999994</v>
      </c>
      <c r="K85" s="180">
        <f t="shared" ca="1" si="22"/>
        <v>4.49</v>
      </c>
      <c r="L85" s="180">
        <f t="shared" ca="1" si="23"/>
        <v>0</v>
      </c>
      <c r="M85" s="181">
        <f t="shared" ca="1" si="24"/>
        <v>327.57</v>
      </c>
      <c r="N85" s="179">
        <f t="shared" ca="1" si="25"/>
        <v>244.37415526727114</v>
      </c>
      <c r="O85" s="180">
        <f t="shared" ca="1" si="26"/>
        <v>78.711338384772716</v>
      </c>
      <c r="P85" s="180">
        <f t="shared" ca="1" si="27"/>
        <v>4.4900763479561627</v>
      </c>
      <c r="Q85" s="180">
        <f t="shared" ca="1" si="28"/>
        <v>0</v>
      </c>
      <c r="R85" s="181">
        <f t="shared" ca="1" si="29"/>
        <v>327.57557000000003</v>
      </c>
      <c r="W85" s="46"/>
      <c r="X85" s="46">
        <v>85</v>
      </c>
    </row>
    <row r="86" spans="1:24">
      <c r="A86" s="61" t="s">
        <v>128</v>
      </c>
      <c r="B86" s="174">
        <f t="shared" ca="1" si="18"/>
        <v>341.26456300000001</v>
      </c>
      <c r="C86" s="179">
        <f t="shared" ca="1" si="19"/>
        <v>254.58336399799998</v>
      </c>
      <c r="D86" s="180">
        <f t="shared" ca="1" si="19"/>
        <v>82.00587448890002</v>
      </c>
      <c r="E86" s="180">
        <f t="shared" ca="1" si="19"/>
        <v>4.6753245131000005</v>
      </c>
      <c r="F86" s="181">
        <f t="shared" ca="1" si="19"/>
        <v>0</v>
      </c>
      <c r="G86" s="182">
        <f t="shared" ca="1" si="16"/>
        <v>341.26010000000002</v>
      </c>
      <c r="H86" s="182">
        <f t="shared" ca="1" si="17"/>
        <v>327.57557000000003</v>
      </c>
      <c r="I86" s="183">
        <f t="shared" ca="1" si="20"/>
        <v>244.37</v>
      </c>
      <c r="J86" s="180">
        <f t="shared" ca="1" si="21"/>
        <v>78.709999999999994</v>
      </c>
      <c r="K86" s="180">
        <f t="shared" ca="1" si="22"/>
        <v>4.49</v>
      </c>
      <c r="L86" s="180">
        <f t="shared" ca="1" si="23"/>
        <v>0</v>
      </c>
      <c r="M86" s="181">
        <f t="shared" ca="1" si="24"/>
        <v>327.57</v>
      </c>
      <c r="N86" s="179">
        <f t="shared" ca="1" si="25"/>
        <v>244.37415526727114</v>
      </c>
      <c r="O86" s="180">
        <f t="shared" ca="1" si="26"/>
        <v>78.711338384772716</v>
      </c>
      <c r="P86" s="180">
        <f t="shared" ca="1" si="27"/>
        <v>4.4900763479561627</v>
      </c>
      <c r="Q86" s="180">
        <f t="shared" ca="1" si="28"/>
        <v>0</v>
      </c>
      <c r="R86" s="181">
        <f t="shared" ca="1" si="29"/>
        <v>327.57557000000003</v>
      </c>
      <c r="W86" s="46"/>
      <c r="X86" s="46">
        <v>86</v>
      </c>
    </row>
    <row r="87" spans="1:24">
      <c r="A87" s="61" t="s">
        <v>129</v>
      </c>
      <c r="B87" s="174">
        <f t="shared" ca="1" si="18"/>
        <v>341.56456300000002</v>
      </c>
      <c r="C87" s="179">
        <f t="shared" ca="1" si="19"/>
        <v>254.80716399799999</v>
      </c>
      <c r="D87" s="180">
        <f t="shared" ca="1" si="19"/>
        <v>82.077964488900022</v>
      </c>
      <c r="E87" s="180">
        <f t="shared" ca="1" si="19"/>
        <v>4.6794345131000004</v>
      </c>
      <c r="F87" s="181">
        <f t="shared" ca="1" si="19"/>
        <v>0</v>
      </c>
      <c r="G87" s="182">
        <f t="shared" ca="1" si="16"/>
        <v>338.88069999999999</v>
      </c>
      <c r="H87" s="182">
        <f t="shared" ca="1" si="17"/>
        <v>325.291584</v>
      </c>
      <c r="I87" s="183">
        <f t="shared" ca="1" si="20"/>
        <v>244.58</v>
      </c>
      <c r="J87" s="180">
        <f t="shared" ca="1" si="21"/>
        <v>78.790000000000006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325.29000000000002</v>
      </c>
      <c r="N87" s="179">
        <f t="shared" ca="1" si="25"/>
        <v>244.58119098256941</v>
      </c>
      <c r="O87" s="180">
        <f t="shared" ca="1" si="26"/>
        <v>78.790383667988564</v>
      </c>
      <c r="P87" s="180">
        <f t="shared" ca="1" si="27"/>
        <v>1.9200093494420361</v>
      </c>
      <c r="Q87" s="180">
        <f t="shared" ca="1" si="28"/>
        <v>0</v>
      </c>
      <c r="R87" s="181">
        <f t="shared" ca="1" si="29"/>
        <v>325.291584</v>
      </c>
      <c r="W87" s="46"/>
      <c r="X87" s="46">
        <v>87</v>
      </c>
    </row>
    <row r="88" spans="1:24">
      <c r="A88" s="61" t="s">
        <v>130</v>
      </c>
      <c r="B88" s="174">
        <f t="shared" ca="1" si="18"/>
        <v>341.56456300000002</v>
      </c>
      <c r="C88" s="179">
        <f t="shared" ca="1" si="19"/>
        <v>254.80716399799999</v>
      </c>
      <c r="D88" s="180">
        <f t="shared" ca="1" si="19"/>
        <v>82.077964488900022</v>
      </c>
      <c r="E88" s="180">
        <f t="shared" ca="1" si="19"/>
        <v>4.6794345131000004</v>
      </c>
      <c r="F88" s="181">
        <f t="shared" ca="1" si="19"/>
        <v>0</v>
      </c>
      <c r="G88" s="182">
        <f t="shared" ca="1" si="16"/>
        <v>338.88069999999999</v>
      </c>
      <c r="H88" s="182">
        <f t="shared" ca="1" si="17"/>
        <v>325.291584</v>
      </c>
      <c r="I88" s="183">
        <f t="shared" ca="1" si="20"/>
        <v>244.58</v>
      </c>
      <c r="J88" s="180">
        <f t="shared" ca="1" si="21"/>
        <v>78.790000000000006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325.29000000000002</v>
      </c>
      <c r="N88" s="179">
        <f t="shared" ca="1" si="25"/>
        <v>244.58119098256941</v>
      </c>
      <c r="O88" s="180">
        <f t="shared" ca="1" si="26"/>
        <v>78.790383667988564</v>
      </c>
      <c r="P88" s="180">
        <f t="shared" ca="1" si="27"/>
        <v>1.9200093494420361</v>
      </c>
      <c r="Q88" s="180">
        <f t="shared" ca="1" si="28"/>
        <v>0</v>
      </c>
      <c r="R88" s="181">
        <f t="shared" ca="1" si="29"/>
        <v>325.291584</v>
      </c>
      <c r="W88" s="46"/>
      <c r="X88" s="46">
        <v>88</v>
      </c>
    </row>
    <row r="89" spans="1:24">
      <c r="A89" s="61" t="s">
        <v>131</v>
      </c>
      <c r="B89" s="174">
        <f t="shared" ca="1" si="18"/>
        <v>341.56456300000002</v>
      </c>
      <c r="C89" s="179">
        <f t="shared" ca="1" si="19"/>
        <v>254.80716399799999</v>
      </c>
      <c r="D89" s="180">
        <f t="shared" ca="1" si="19"/>
        <v>82.077964488900022</v>
      </c>
      <c r="E89" s="180">
        <f t="shared" ca="1" si="19"/>
        <v>4.6794345131000004</v>
      </c>
      <c r="F89" s="181">
        <f t="shared" ca="1" si="19"/>
        <v>0</v>
      </c>
      <c r="G89" s="182">
        <f t="shared" ca="1" si="16"/>
        <v>338.88069999999999</v>
      </c>
      <c r="H89" s="182">
        <f t="shared" ca="1" si="17"/>
        <v>325.291584</v>
      </c>
      <c r="I89" s="183">
        <f t="shared" ca="1" si="20"/>
        <v>244.58</v>
      </c>
      <c r="J89" s="180">
        <f t="shared" ca="1" si="21"/>
        <v>78.790000000000006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325.29000000000002</v>
      </c>
      <c r="N89" s="179">
        <f t="shared" ca="1" si="25"/>
        <v>244.58119098256941</v>
      </c>
      <c r="O89" s="180">
        <f t="shared" ca="1" si="26"/>
        <v>78.790383667988564</v>
      </c>
      <c r="P89" s="180">
        <f t="shared" ca="1" si="27"/>
        <v>1.9200093494420361</v>
      </c>
      <c r="Q89" s="180">
        <f t="shared" ca="1" si="28"/>
        <v>0</v>
      </c>
      <c r="R89" s="181">
        <f t="shared" ca="1" si="29"/>
        <v>325.291584</v>
      </c>
      <c r="W89" s="46"/>
      <c r="X89" s="46">
        <v>89</v>
      </c>
    </row>
    <row r="90" spans="1:24">
      <c r="A90" s="61" t="s">
        <v>132</v>
      </c>
      <c r="B90" s="174">
        <f t="shared" ca="1" si="18"/>
        <v>341.56456300000002</v>
      </c>
      <c r="C90" s="179">
        <f t="shared" ca="1" si="19"/>
        <v>254.80716399799999</v>
      </c>
      <c r="D90" s="180">
        <f t="shared" ca="1" si="19"/>
        <v>82.077964488900022</v>
      </c>
      <c r="E90" s="180">
        <f t="shared" ca="1" si="19"/>
        <v>4.6794345131000004</v>
      </c>
      <c r="F90" s="181">
        <f t="shared" ca="1" si="19"/>
        <v>0</v>
      </c>
      <c r="G90" s="182">
        <f t="shared" ca="1" si="16"/>
        <v>338.88069999999999</v>
      </c>
      <c r="H90" s="182">
        <f t="shared" ca="1" si="17"/>
        <v>325.291584</v>
      </c>
      <c r="I90" s="183">
        <f t="shared" ca="1" si="20"/>
        <v>244.58</v>
      </c>
      <c r="J90" s="180">
        <f t="shared" ca="1" si="21"/>
        <v>78.790000000000006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325.29000000000002</v>
      </c>
      <c r="N90" s="179">
        <f t="shared" ca="1" si="25"/>
        <v>244.58119098256941</v>
      </c>
      <c r="O90" s="180">
        <f t="shared" ca="1" si="26"/>
        <v>78.790383667988564</v>
      </c>
      <c r="P90" s="180">
        <f t="shared" ca="1" si="27"/>
        <v>1.9200093494420361</v>
      </c>
      <c r="Q90" s="180">
        <f t="shared" ca="1" si="28"/>
        <v>0</v>
      </c>
      <c r="R90" s="181">
        <f t="shared" ca="1" si="29"/>
        <v>325.291584</v>
      </c>
      <c r="W90" s="46"/>
      <c r="X90" s="46">
        <v>90</v>
      </c>
    </row>
    <row r="91" spans="1:24">
      <c r="A91" s="61" t="s">
        <v>133</v>
      </c>
      <c r="B91" s="174">
        <f t="shared" ca="1" si="18"/>
        <v>341.56456300000002</v>
      </c>
      <c r="C91" s="179">
        <f t="shared" ca="1" si="19"/>
        <v>254.80716399799999</v>
      </c>
      <c r="D91" s="180">
        <f t="shared" ca="1" si="19"/>
        <v>82.077964488900022</v>
      </c>
      <c r="E91" s="180">
        <f t="shared" ca="1" si="19"/>
        <v>4.6794345131000004</v>
      </c>
      <c r="F91" s="181">
        <f t="shared" ca="1" si="19"/>
        <v>0</v>
      </c>
      <c r="G91" s="182">
        <f t="shared" ca="1" si="16"/>
        <v>296.80380000000002</v>
      </c>
      <c r="H91" s="182">
        <f t="shared" ca="1" si="17"/>
        <v>284.90196800000001</v>
      </c>
      <c r="I91" s="183">
        <f t="shared" ca="1" si="20"/>
        <v>244.58</v>
      </c>
      <c r="J91" s="180">
        <f t="shared" ca="1" si="21"/>
        <v>38.4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284.90000000000003</v>
      </c>
      <c r="N91" s="179">
        <f t="shared" ca="1" si="25"/>
        <v>244.58168948206387</v>
      </c>
      <c r="O91" s="180">
        <f t="shared" ca="1" si="26"/>
        <v>38.400265255177253</v>
      </c>
      <c r="P91" s="180">
        <f t="shared" ca="1" si="27"/>
        <v>1.9200132627588626</v>
      </c>
      <c r="Q91" s="180">
        <f t="shared" ca="1" si="28"/>
        <v>0</v>
      </c>
      <c r="R91" s="181">
        <f t="shared" ca="1" si="29"/>
        <v>284.90196799999995</v>
      </c>
      <c r="W91" s="46"/>
      <c r="X91" s="46">
        <v>91</v>
      </c>
    </row>
    <row r="92" spans="1:24">
      <c r="A92" s="61" t="s">
        <v>134</v>
      </c>
      <c r="B92" s="174">
        <f t="shared" ca="1" si="18"/>
        <v>341.56456300000002</v>
      </c>
      <c r="C92" s="179">
        <f t="shared" ca="1" si="19"/>
        <v>254.80716399799999</v>
      </c>
      <c r="D92" s="180">
        <f t="shared" ca="1" si="19"/>
        <v>82.077964488900022</v>
      </c>
      <c r="E92" s="180">
        <f t="shared" ca="1" si="19"/>
        <v>4.6794345131000004</v>
      </c>
      <c r="F92" s="181">
        <f t="shared" ca="1" si="19"/>
        <v>0</v>
      </c>
      <c r="G92" s="182">
        <f t="shared" ca="1" si="16"/>
        <v>296.80380000000002</v>
      </c>
      <c r="H92" s="182">
        <f t="shared" ca="1" si="17"/>
        <v>284.90196800000001</v>
      </c>
      <c r="I92" s="183">
        <f t="shared" ca="1" si="20"/>
        <v>244.58</v>
      </c>
      <c r="J92" s="180">
        <f t="shared" ca="1" si="21"/>
        <v>38.4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284.90000000000003</v>
      </c>
      <c r="N92" s="179">
        <f t="shared" ca="1" si="25"/>
        <v>244.58168948206387</v>
      </c>
      <c r="O92" s="180">
        <f t="shared" ca="1" si="26"/>
        <v>38.400265255177253</v>
      </c>
      <c r="P92" s="180">
        <f t="shared" ca="1" si="27"/>
        <v>1.9200132627588626</v>
      </c>
      <c r="Q92" s="180">
        <f t="shared" ca="1" si="28"/>
        <v>0</v>
      </c>
      <c r="R92" s="181">
        <f t="shared" ca="1" si="29"/>
        <v>284.90196799999995</v>
      </c>
      <c r="W92" s="46"/>
      <c r="X92" s="46">
        <v>92</v>
      </c>
    </row>
    <row r="93" spans="1:24">
      <c r="A93" s="61" t="s">
        <v>135</v>
      </c>
      <c r="B93" s="174">
        <f t="shared" ca="1" si="18"/>
        <v>341.56456300000002</v>
      </c>
      <c r="C93" s="179">
        <f t="shared" ca="1" si="19"/>
        <v>254.80716399799999</v>
      </c>
      <c r="D93" s="180">
        <f t="shared" ca="1" si="19"/>
        <v>82.077964488900022</v>
      </c>
      <c r="E93" s="180">
        <f t="shared" ca="1" si="19"/>
        <v>4.6794345131000004</v>
      </c>
      <c r="F93" s="181">
        <f t="shared" ca="1" si="19"/>
        <v>0</v>
      </c>
      <c r="G93" s="182">
        <f t="shared" ca="1" si="16"/>
        <v>296.80380000000002</v>
      </c>
      <c r="H93" s="182">
        <f t="shared" ca="1" si="17"/>
        <v>284.90196800000001</v>
      </c>
      <c r="I93" s="183">
        <f t="shared" ca="1" si="20"/>
        <v>244.58</v>
      </c>
      <c r="J93" s="180">
        <f t="shared" ca="1" si="21"/>
        <v>38.4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284.90000000000003</v>
      </c>
      <c r="N93" s="179">
        <f t="shared" ca="1" si="25"/>
        <v>244.58168948206387</v>
      </c>
      <c r="O93" s="180">
        <f t="shared" ca="1" si="26"/>
        <v>38.400265255177253</v>
      </c>
      <c r="P93" s="180">
        <f t="shared" ca="1" si="27"/>
        <v>1.9200132627588626</v>
      </c>
      <c r="Q93" s="180">
        <f t="shared" ca="1" si="28"/>
        <v>0</v>
      </c>
      <c r="R93" s="181">
        <f t="shared" ca="1" si="29"/>
        <v>284.90196799999995</v>
      </c>
      <c r="W93" s="46"/>
      <c r="X93" s="46">
        <v>93</v>
      </c>
    </row>
    <row r="94" spans="1:24">
      <c r="A94" s="61" t="s">
        <v>136</v>
      </c>
      <c r="B94" s="174">
        <f t="shared" ca="1" si="18"/>
        <v>341.56456300000002</v>
      </c>
      <c r="C94" s="179">
        <f t="shared" ca="1" si="19"/>
        <v>254.80716399799999</v>
      </c>
      <c r="D94" s="180">
        <f t="shared" ca="1" si="19"/>
        <v>82.077964488900022</v>
      </c>
      <c r="E94" s="180">
        <f t="shared" ca="1" si="19"/>
        <v>4.6794345131000004</v>
      </c>
      <c r="F94" s="181">
        <f t="shared" ca="1" si="19"/>
        <v>0</v>
      </c>
      <c r="G94" s="182">
        <f t="shared" ca="1" si="16"/>
        <v>296.80380000000002</v>
      </c>
      <c r="H94" s="182">
        <f t="shared" ca="1" si="17"/>
        <v>284.90196800000001</v>
      </c>
      <c r="I94" s="183">
        <f t="shared" ca="1" si="20"/>
        <v>244.58</v>
      </c>
      <c r="J94" s="180">
        <f t="shared" ca="1" si="21"/>
        <v>38.4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284.90000000000003</v>
      </c>
      <c r="N94" s="179">
        <f t="shared" ca="1" si="25"/>
        <v>244.58168948206387</v>
      </c>
      <c r="O94" s="180">
        <f t="shared" ca="1" si="26"/>
        <v>38.400265255177253</v>
      </c>
      <c r="P94" s="180">
        <f t="shared" ca="1" si="27"/>
        <v>1.9200132627588626</v>
      </c>
      <c r="Q94" s="180">
        <f t="shared" ca="1" si="28"/>
        <v>0</v>
      </c>
      <c r="R94" s="181">
        <f t="shared" ca="1" si="29"/>
        <v>284.90196799999995</v>
      </c>
      <c r="W94" s="46"/>
      <c r="X94" s="46">
        <v>94</v>
      </c>
    </row>
    <row r="95" spans="1:24">
      <c r="A95" s="61" t="s">
        <v>137</v>
      </c>
      <c r="B95" s="174">
        <f t="shared" ca="1" si="18"/>
        <v>341.56456300000002</v>
      </c>
      <c r="C95" s="179">
        <f t="shared" ca="1" si="19"/>
        <v>254.80716399799999</v>
      </c>
      <c r="D95" s="180">
        <f t="shared" ca="1" si="19"/>
        <v>82.077964488900022</v>
      </c>
      <c r="E95" s="180">
        <f t="shared" ca="1" si="19"/>
        <v>4.6794345131000004</v>
      </c>
      <c r="F95" s="181">
        <f t="shared" ca="1" si="19"/>
        <v>0</v>
      </c>
      <c r="G95" s="182">
        <f t="shared" ca="1" si="16"/>
        <v>296.80380000000002</v>
      </c>
      <c r="H95" s="182">
        <f t="shared" ca="1" si="17"/>
        <v>284.90196800000001</v>
      </c>
      <c r="I95" s="183">
        <f t="shared" ca="1" si="20"/>
        <v>244.58</v>
      </c>
      <c r="J95" s="180">
        <f t="shared" ca="1" si="21"/>
        <v>38.4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284.90000000000003</v>
      </c>
      <c r="N95" s="179">
        <f t="shared" ca="1" si="25"/>
        <v>244.58168948206387</v>
      </c>
      <c r="O95" s="180">
        <f t="shared" ca="1" si="26"/>
        <v>38.400265255177253</v>
      </c>
      <c r="P95" s="180">
        <f t="shared" ca="1" si="27"/>
        <v>1.9200132627588626</v>
      </c>
      <c r="Q95" s="180">
        <f t="shared" ca="1" si="28"/>
        <v>0</v>
      </c>
      <c r="R95" s="181">
        <f t="shared" ca="1" si="29"/>
        <v>284.90196799999995</v>
      </c>
      <c r="W95" s="46"/>
      <c r="X95" s="46">
        <v>95</v>
      </c>
    </row>
    <row r="96" spans="1:24">
      <c r="A96" s="61" t="s">
        <v>138</v>
      </c>
      <c r="B96" s="174">
        <f t="shared" ca="1" si="18"/>
        <v>341.56456300000002</v>
      </c>
      <c r="C96" s="179">
        <f t="shared" ca="1" si="19"/>
        <v>254.80716399799999</v>
      </c>
      <c r="D96" s="180">
        <f t="shared" ca="1" si="19"/>
        <v>82.077964488900022</v>
      </c>
      <c r="E96" s="180">
        <f t="shared" ca="1" si="19"/>
        <v>4.6794345131000004</v>
      </c>
      <c r="F96" s="181">
        <f t="shared" ca="1" si="19"/>
        <v>0</v>
      </c>
      <c r="G96" s="182">
        <f t="shared" ca="1" si="16"/>
        <v>296.80380000000002</v>
      </c>
      <c r="H96" s="182">
        <f t="shared" ca="1" si="17"/>
        <v>284.90196800000001</v>
      </c>
      <c r="I96" s="183">
        <f t="shared" ca="1" si="20"/>
        <v>244.58</v>
      </c>
      <c r="J96" s="180">
        <f t="shared" ca="1" si="21"/>
        <v>38.4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284.90000000000003</v>
      </c>
      <c r="N96" s="179">
        <f t="shared" ca="1" si="25"/>
        <v>244.58168948206387</v>
      </c>
      <c r="O96" s="180">
        <f t="shared" ca="1" si="26"/>
        <v>38.400265255177253</v>
      </c>
      <c r="P96" s="180">
        <f t="shared" ca="1" si="27"/>
        <v>1.9200132627588626</v>
      </c>
      <c r="Q96" s="180">
        <f t="shared" ca="1" si="28"/>
        <v>0</v>
      </c>
      <c r="R96" s="181">
        <f t="shared" ca="1" si="29"/>
        <v>284.90196799999995</v>
      </c>
      <c r="W96" s="46"/>
      <c r="X96" s="46">
        <v>96</v>
      </c>
    </row>
    <row r="97" spans="1:24">
      <c r="A97" s="61" t="s">
        <v>139</v>
      </c>
      <c r="B97" s="174">
        <f t="shared" ca="1" si="18"/>
        <v>341.56456300000002</v>
      </c>
      <c r="C97" s="179">
        <f t="shared" ca="1" si="19"/>
        <v>254.80716399799999</v>
      </c>
      <c r="D97" s="180">
        <f t="shared" ca="1" si="19"/>
        <v>82.077964488900022</v>
      </c>
      <c r="E97" s="180">
        <f t="shared" ca="1" si="19"/>
        <v>4.6794345131000004</v>
      </c>
      <c r="F97" s="181">
        <f t="shared" ca="1" si="19"/>
        <v>0</v>
      </c>
      <c r="G97" s="182">
        <f t="shared" ca="1" si="16"/>
        <v>296.80380000000002</v>
      </c>
      <c r="H97" s="182">
        <f t="shared" ca="1" si="17"/>
        <v>284.90196800000001</v>
      </c>
      <c r="I97" s="183">
        <f t="shared" ca="1" si="20"/>
        <v>244.58</v>
      </c>
      <c r="J97" s="180">
        <f t="shared" ca="1" si="21"/>
        <v>38.4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284.90000000000003</v>
      </c>
      <c r="N97" s="179">
        <f t="shared" ca="1" si="25"/>
        <v>244.58168948206387</v>
      </c>
      <c r="O97" s="180">
        <f t="shared" ca="1" si="26"/>
        <v>38.400265255177253</v>
      </c>
      <c r="P97" s="180">
        <f t="shared" ca="1" si="27"/>
        <v>1.9200132627588626</v>
      </c>
      <c r="Q97" s="180">
        <f t="shared" ca="1" si="28"/>
        <v>0</v>
      </c>
      <c r="R97" s="181">
        <f t="shared" ca="1" si="29"/>
        <v>284.90196799999995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341.56456300000002</v>
      </c>
      <c r="C98" s="184">
        <f t="shared" ca="1" si="19"/>
        <v>254.80716399799999</v>
      </c>
      <c r="D98" s="185">
        <f t="shared" ca="1" si="19"/>
        <v>82.077964488900022</v>
      </c>
      <c r="E98" s="185">
        <f t="shared" ca="1" si="19"/>
        <v>4.6794345131000004</v>
      </c>
      <c r="F98" s="186">
        <f t="shared" ca="1" si="19"/>
        <v>0</v>
      </c>
      <c r="G98" s="187">
        <f t="shared" ca="1" si="16"/>
        <v>296.80380000000002</v>
      </c>
      <c r="H98" s="187">
        <f t="shared" ca="1" si="17"/>
        <v>284.90196800000001</v>
      </c>
      <c r="I98" s="188">
        <f t="shared" ca="1" si="20"/>
        <v>244.58</v>
      </c>
      <c r="J98" s="185">
        <f t="shared" ca="1" si="21"/>
        <v>38.4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284.90000000000003</v>
      </c>
      <c r="N98" s="184">
        <f t="shared" ca="1" si="25"/>
        <v>244.58168948206387</v>
      </c>
      <c r="O98" s="185">
        <f t="shared" ca="1" si="26"/>
        <v>38.400265255177253</v>
      </c>
      <c r="P98" s="185">
        <f t="shared" ca="1" si="27"/>
        <v>1.9200132627588626</v>
      </c>
      <c r="Q98" s="185">
        <f t="shared" ca="1" si="28"/>
        <v>0</v>
      </c>
      <c r="R98" s="186">
        <f t="shared" ca="1" si="29"/>
        <v>284.90196799999995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11.26840558799999</v>
      </c>
      <c r="C99" s="56">
        <f t="shared" ref="C99:R99" ca="1" si="30">SUM(C3:C98)/4000</f>
        <v>8.4062305686480094</v>
      </c>
      <c r="D99" s="54">
        <f t="shared" ca="1" si="30"/>
        <v>2.7077978627963999</v>
      </c>
      <c r="E99" s="54">
        <f t="shared" ca="1" si="30"/>
        <v>0.15437715655559991</v>
      </c>
      <c r="F99" s="55">
        <f t="shared" ca="1" si="30"/>
        <v>0</v>
      </c>
      <c r="G99" s="59">
        <f t="shared" ca="1" si="30"/>
        <v>8.9972988697500096</v>
      </c>
      <c r="H99" s="59">
        <f t="shared" ca="1" si="30"/>
        <v>8.6365071869999959</v>
      </c>
      <c r="I99" s="171">
        <f t="shared" ca="1" si="30"/>
        <v>6.6637575000000071</v>
      </c>
      <c r="J99" s="54">
        <f t="shared" ca="1" si="30"/>
        <v>1.8864924999999984</v>
      </c>
      <c r="K99" s="54">
        <f t="shared" ca="1" si="30"/>
        <v>8.6147500000000099E-2</v>
      </c>
      <c r="L99" s="54">
        <f t="shared" ca="1" si="30"/>
        <v>0</v>
      </c>
      <c r="M99" s="55">
        <f t="shared" ca="1" si="30"/>
        <v>8.6363975000000046</v>
      </c>
      <c r="N99" s="56">
        <f t="shared" ca="1" si="30"/>
        <v>6.6638409610166693</v>
      </c>
      <c r="O99" s="54">
        <f t="shared" ca="1" si="30"/>
        <v>1.8865174795603785</v>
      </c>
      <c r="P99" s="54">
        <f t="shared" ca="1" si="30"/>
        <v>8.6148746422957875E-2</v>
      </c>
      <c r="Q99" s="54">
        <f t="shared" ca="1" si="30"/>
        <v>0</v>
      </c>
      <c r="R99" s="55">
        <f t="shared" ca="1" si="30"/>
        <v>8.6365071869999959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45306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45306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45306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2024-02-01T11:25:30Z</dcterms:modified>
</cp:coreProperties>
</file>